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R:\Operations\Communications\Publications\2018\Faces - Kids - 2011\Toolkit and Study Data, Methods, and Limitations\"/>
    </mc:Choice>
  </mc:AlternateContent>
  <bookViews>
    <workbookView xWindow="0" yWindow="0" windowWidth="16320" windowHeight="4650" tabRatio="801"/>
  </bookViews>
  <sheets>
    <sheet name="2011 ChildrenInMedicaid-Demog" sheetId="1" r:id="rId1"/>
    <sheet name="ChildrenUsingBHServices-Demog" sheetId="5" r:id="rId2"/>
    <sheet name="ChildrenUsingPsychMed-Demog" sheetId="7" r:id="rId3"/>
    <sheet name="BHServicesList with DX" sheetId="2" r:id="rId4"/>
    <sheet name="PsychMedsList-AllUsers with DX " sheetId="6" r:id="rId5"/>
    <sheet name="PsychMedsList-MedsOnlyUsers" sheetId="19" r:id="rId6"/>
    <sheet name="Physical Health for BHS users" sheetId="23" r:id="rId7"/>
  </sheets>
  <definedNames>
    <definedName name="_xlnm.Print_Area" localSheetId="3">'BHServicesList with DX'!$A$2:$S$652</definedName>
    <definedName name="_xlnm.Print_Area" localSheetId="4">'PsychMedsList-AllUsers with DX '!$A$2:$S$227</definedName>
    <definedName name="_xlnm.Print_Area" localSheetId="5">'PsychMedsList-MedsOnlyUsers'!$A$2:$S$121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50" i="6" l="1"/>
  <c r="A61" i="6"/>
  <c r="A82" i="6"/>
  <c r="A93" i="6"/>
  <c r="A105" i="6"/>
  <c r="A117" i="6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G40" i="1"/>
  <c r="G56" i="1"/>
  <c r="G55" i="1"/>
  <c r="G54" i="1"/>
  <c r="G53" i="1"/>
  <c r="G52" i="1"/>
  <c r="G51" i="1"/>
  <c r="G50" i="1"/>
  <c r="G49" i="1"/>
  <c r="G48" i="1"/>
  <c r="G47" i="1"/>
  <c r="G45" i="1"/>
  <c r="G44" i="1"/>
  <c r="G43" i="1"/>
  <c r="G41" i="1"/>
  <c r="G39" i="1"/>
  <c r="E56" i="1"/>
  <c r="E55" i="1"/>
  <c r="E54" i="1"/>
  <c r="E53" i="1"/>
  <c r="E52" i="1"/>
  <c r="E51" i="1"/>
  <c r="E50" i="1"/>
  <c r="E49" i="1"/>
  <c r="E48" i="1"/>
  <c r="D47" i="1"/>
  <c r="E47" i="1"/>
  <c r="E45" i="1"/>
  <c r="D44" i="1"/>
  <c r="E44" i="1"/>
  <c r="D43" i="1"/>
  <c r="E43" i="1"/>
  <c r="E41" i="1"/>
  <c r="E40" i="1"/>
  <c r="D39" i="1"/>
  <c r="E39" i="1"/>
  <c r="C56" i="1"/>
  <c r="C55" i="1"/>
  <c r="C54" i="1"/>
  <c r="C53" i="1"/>
  <c r="C52" i="1"/>
  <c r="C51" i="1"/>
  <c r="C50" i="1"/>
  <c r="C49" i="1"/>
  <c r="C48" i="1"/>
  <c r="C47" i="1"/>
  <c r="C45" i="1"/>
  <c r="C44" i="1"/>
  <c r="C43" i="1"/>
  <c r="C41" i="1"/>
  <c r="C40" i="1"/>
  <c r="C39" i="1"/>
  <c r="C31" i="1"/>
  <c r="C30" i="1"/>
  <c r="C29" i="1"/>
  <c r="C28" i="1"/>
  <c r="C26" i="1"/>
  <c r="C25" i="1"/>
  <c r="C24" i="1"/>
  <c r="C23" i="1"/>
  <c r="C22" i="1"/>
  <c r="C21" i="1"/>
  <c r="C20" i="1"/>
  <c r="C19" i="1"/>
  <c r="C18" i="1"/>
  <c r="C16" i="1"/>
  <c r="C15" i="1"/>
  <c r="C14" i="1"/>
  <c r="C12" i="1"/>
  <c r="C11" i="1"/>
  <c r="C10" i="1"/>
  <c r="A650" i="2"/>
  <c r="A463" i="2"/>
  <c r="A649" i="2"/>
  <c r="A462" i="2"/>
  <c r="A648" i="2"/>
  <c r="A461" i="2"/>
  <c r="A647" i="2"/>
  <c r="A460" i="2"/>
  <c r="A646" i="2"/>
  <c r="A459" i="2"/>
  <c r="A645" i="2"/>
  <c r="A458" i="2"/>
  <c r="A644" i="2"/>
  <c r="A457" i="2"/>
  <c r="A643" i="2"/>
  <c r="A456" i="2"/>
  <c r="A642" i="2"/>
  <c r="A455" i="2"/>
  <c r="A641" i="2"/>
  <c r="A454" i="2"/>
  <c r="A640" i="2"/>
  <c r="A453" i="2"/>
  <c r="A639" i="2"/>
  <c r="A452" i="2"/>
  <c r="A638" i="2"/>
  <c r="A451" i="2"/>
  <c r="A637" i="2"/>
  <c r="A450" i="2"/>
  <c r="A636" i="2"/>
  <c r="A449" i="2"/>
  <c r="A635" i="2"/>
  <c r="A448" i="2"/>
  <c r="A634" i="2"/>
  <c r="A447" i="2"/>
  <c r="A633" i="2"/>
  <c r="A446" i="2"/>
  <c r="A632" i="2"/>
  <c r="A445" i="2"/>
  <c r="A631" i="2"/>
  <c r="A444" i="2"/>
  <c r="A630" i="2"/>
  <c r="A443" i="2"/>
  <c r="A629" i="2"/>
  <c r="A442" i="2"/>
  <c r="A628" i="2"/>
  <c r="A441" i="2"/>
  <c r="A627" i="2"/>
  <c r="A440" i="2"/>
  <c r="A626" i="2"/>
  <c r="A439" i="2"/>
  <c r="A625" i="2"/>
  <c r="A438" i="2"/>
  <c r="A624" i="2"/>
  <c r="A437" i="2"/>
  <c r="A623" i="2"/>
  <c r="A436" i="2"/>
  <c r="A622" i="2"/>
  <c r="A435" i="2"/>
  <c r="A621" i="2"/>
  <c r="A434" i="2"/>
  <c r="A620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539" i="2"/>
  <c r="A501" i="2"/>
  <c r="A612" i="2"/>
  <c r="A352" i="2"/>
  <c r="A314" i="2"/>
  <c r="A276" i="2"/>
  <c r="A128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582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45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09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471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22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284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46" i="2"/>
  <c r="A135" i="2"/>
  <c r="A98" i="2"/>
  <c r="A235" i="2"/>
  <c r="A236" i="2"/>
  <c r="A237" i="2"/>
  <c r="A238" i="2"/>
  <c r="A232" i="2"/>
  <c r="A233" i="2"/>
  <c r="A234" i="2"/>
  <c r="A229" i="2"/>
  <c r="A230" i="2"/>
  <c r="A231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09" i="2"/>
  <c r="A51" i="6"/>
  <c r="A62" i="6"/>
  <c r="A83" i="6"/>
  <c r="A94" i="6"/>
  <c r="A106" i="6"/>
  <c r="A118" i="6"/>
  <c r="A169" i="6"/>
  <c r="A182" i="6"/>
  <c r="A196" i="6"/>
  <c r="A209" i="6"/>
  <c r="A52" i="6"/>
  <c r="A63" i="6"/>
  <c r="A84" i="6"/>
  <c r="A95" i="6"/>
  <c r="A107" i="6"/>
  <c r="A119" i="6"/>
  <c r="A170" i="6"/>
  <c r="A183" i="6"/>
  <c r="A197" i="6"/>
  <c r="A210" i="6"/>
  <c r="A53" i="6"/>
  <c r="A64" i="6"/>
  <c r="A85" i="6"/>
  <c r="A96" i="6"/>
  <c r="A108" i="6"/>
  <c r="A120" i="6"/>
  <c r="A171" i="6"/>
  <c r="A184" i="6"/>
  <c r="A198" i="6"/>
  <c r="A211" i="6"/>
  <c r="A54" i="6"/>
  <c r="A65" i="6"/>
  <c r="A86" i="6"/>
  <c r="A97" i="6"/>
  <c r="A109" i="6"/>
  <c r="A121" i="6"/>
  <c r="A172" i="6"/>
  <c r="A185" i="6"/>
  <c r="A199" i="6"/>
  <c r="A212" i="6"/>
  <c r="A168" i="6"/>
  <c r="A181" i="6"/>
  <c r="A195" i="6"/>
  <c r="A208" i="6"/>
  <c r="A173" i="6"/>
  <c r="A186" i="6"/>
  <c r="A200" i="6"/>
  <c r="A213" i="6"/>
  <c r="A226" i="6"/>
  <c r="A221" i="6"/>
  <c r="A223" i="6"/>
  <c r="A222" i="6"/>
  <c r="A225" i="6"/>
  <c r="A224" i="6"/>
</calcChain>
</file>

<file path=xl/sharedStrings.xml><?xml version="1.0" encoding="utf-8"?>
<sst xmlns="http://schemas.openxmlformats.org/spreadsheetml/2006/main" count="1874" uniqueCount="435">
  <si>
    <t>Gender (% of Total Children in Demographic Category)</t>
    <phoneticPr fontId="18" type="noConversion"/>
  </si>
  <si>
    <t>Age Category (% of Total Children in Demographic Category)</t>
    <phoneticPr fontId="18" type="noConversion"/>
  </si>
  <si>
    <t>Aid Category (% of Total Children in Demographic Category)</t>
    <phoneticPr fontId="18" type="noConversion"/>
  </si>
  <si>
    <t>Race/Ethnicity (% of Total Children in Demographic Category)</t>
    <phoneticPr fontId="18" type="noConversion"/>
  </si>
  <si>
    <t>N of Children</t>
    <phoneticPr fontId="18" type="noConversion"/>
  </si>
  <si>
    <t>% of Children</t>
    <phoneticPr fontId="18" type="noConversion"/>
  </si>
  <si>
    <t>Psychiatric Diagnosis Type</t>
    <phoneticPr fontId="18" type="noConversion"/>
  </si>
  <si>
    <t>Psychosis</t>
    <phoneticPr fontId="18" type="noConversion"/>
  </si>
  <si>
    <t>PTSD</t>
    <phoneticPr fontId="18" type="noConversion"/>
  </si>
  <si>
    <t>Mood</t>
    <phoneticPr fontId="18" type="noConversion"/>
  </si>
  <si>
    <t>COD</t>
    <phoneticPr fontId="18" type="noConversion"/>
  </si>
  <si>
    <t>ADHD</t>
    <phoneticPr fontId="18" type="noConversion"/>
  </si>
  <si>
    <t>PDD</t>
    <phoneticPr fontId="18" type="noConversion"/>
  </si>
  <si>
    <t>Anxiety</t>
    <phoneticPr fontId="18" type="noConversion"/>
  </si>
  <si>
    <t>Other DX</t>
    <phoneticPr fontId="18" type="noConversion"/>
  </si>
  <si>
    <t>No MH DX</t>
    <phoneticPr fontId="18" type="noConversion"/>
  </si>
  <si>
    <t>No SUD</t>
    <phoneticPr fontId="18" type="noConversion"/>
  </si>
  <si>
    <t>SUD</t>
    <phoneticPr fontId="18" type="noConversion"/>
  </si>
  <si>
    <t>All Children Receiving BH Services</t>
    <phoneticPr fontId="18" type="noConversion"/>
  </si>
  <si>
    <t>Substance Use</t>
    <phoneticPr fontId="18" type="noConversion"/>
  </si>
  <si>
    <t>Total N of Children</t>
  </si>
  <si>
    <t>Age Category (% of Total Children with Psychiatric Diagnosis)</t>
    <phoneticPr fontId="18" type="noConversion"/>
  </si>
  <si>
    <t>Aid Category (% of Total Children with Psychiatric Diagnosis)</t>
    <phoneticPr fontId="18" type="noConversion"/>
  </si>
  <si>
    <t>Race/Ethnicity (% of Total Children with Psychiatric Diagnosis)</t>
    <phoneticPr fontId="18" type="noConversion"/>
  </si>
  <si>
    <t>Gender (% of Total Children with Psychiatric Diagnosis)</t>
    <phoneticPr fontId="18" type="noConversion"/>
  </si>
  <si>
    <t>Limited to children not enrolled in HMO (i.e. FFS only) with 6 month plus enrollment</t>
  </si>
  <si>
    <t>Gender (N of Children)</t>
  </si>
  <si>
    <t>Gender (% of Users in Concurreny Med Category)</t>
  </si>
  <si>
    <t>Sample Question:  Of all Medicaid children using BH services, how many and what percentage were age 0 - 5  years?</t>
  </si>
  <si>
    <t>Sample Question:  Of all Medicaid children in Foster Care using BH services, how many and what percentage were age 0 - 5  years?</t>
  </si>
  <si>
    <t>This row summs to &gt; the total due to multiple counting of diagnoses</t>
  </si>
  <si>
    <t xml:space="preserve">What is the mean expenditure for each behavioral health service, stratified by psychiatric diagnosis? </t>
  </si>
  <si>
    <t>Sample question:  what is the mean expenditure for residential services used by children with ADHD?</t>
  </si>
  <si>
    <t xml:space="preserve">What is the mean expenditure for each psychotropic medication type, stratified by psychiatric diagnosis? </t>
  </si>
  <si>
    <t>Column B is the non-duplicative count for total $. The dollars in columns C though K include some of the same kids, i.e. if they had more than one diagnosis)</t>
  </si>
  <si>
    <t>Characteristics of Children in Medicaid, 2011</t>
  </si>
  <si>
    <t>Characteristics of Children in Medicaid by Aid Category, 2011</t>
  </si>
  <si>
    <t xml:space="preserve">Gender (% of all users of each med) </t>
  </si>
  <si>
    <t xml:space="preserve">Gender (% of med uers in demog category) </t>
  </si>
  <si>
    <t>Gender (Total S)</t>
  </si>
  <si>
    <t>Sample question:  how many total dollars were spent for lab/x-ray services?</t>
  </si>
  <si>
    <t>What is the demographic distribution (e.g. age, aid, race/ethnicity) of total dollars spent for each physical health service (expressed as N)?</t>
  </si>
  <si>
    <t>Sample question: of all of the dollars spent for lab/x-ray services, how many were spent for children in Foster Care?</t>
  </si>
  <si>
    <t>What is the demographic distribution (e.g. age, aid, race/ethnicity) of total dollars spent for each physical health service (expressed as % of all dollars spent on that physical health service)?</t>
  </si>
  <si>
    <t>Sample question: of all of the dollars spent for lab/x-ray services, what percent was spent for children in Foster Care?</t>
  </si>
  <si>
    <t>Aid Category (% of dollars spent for users)</t>
  </si>
  <si>
    <t>What is the annual mean expenditure for each physical health service?</t>
  </si>
  <si>
    <t>psychotropic medication</t>
  </si>
  <si>
    <t>Private Duty Nursing</t>
  </si>
  <si>
    <t>Top 10% of MH Care Users</t>
  </si>
  <si>
    <t>What is the distribution of psychiatric diagnosis among total dollars spent for each psychotropic medication type (expressed as $)?</t>
  </si>
  <si>
    <t>% of $</t>
  </si>
  <si>
    <t>%  of Total BH Service Users</t>
  </si>
  <si>
    <t xml:space="preserve">% of Total Dollars </t>
  </si>
  <si>
    <t>No SUD</t>
  </si>
  <si>
    <t>SUD</t>
  </si>
  <si>
    <t>Substance Use Disorder</t>
  </si>
  <si>
    <t>Pharmacy</t>
  </si>
  <si>
    <t>This is the referrent population for the tab.</t>
  </si>
  <si>
    <t>Children's Physical Health Service</t>
  </si>
  <si>
    <t>Inpatient</t>
  </si>
  <si>
    <t>Outpatient</t>
  </si>
  <si>
    <t>Laboratory / Radiology</t>
  </si>
  <si>
    <t>Home Health</t>
  </si>
  <si>
    <t>Emergency Department</t>
  </si>
  <si>
    <t>Dental</t>
  </si>
  <si>
    <t>Transportation</t>
  </si>
  <si>
    <t>Personal Care Services</t>
  </si>
  <si>
    <t>Targeted Case Management</t>
  </si>
  <si>
    <t>Rehabilitation</t>
  </si>
  <si>
    <t>Physical, Occupational, or Speech Therapy</t>
  </si>
  <si>
    <t>What is the demographic distribution (e.g. age, aid, race/ethnicity) of children who used each physical health service (expressed as N)?</t>
  </si>
  <si>
    <t>Sample question: of all of the children who used lab/x-ray services, how many were in Foster Care?</t>
  </si>
  <si>
    <t>Top 10% of PH Care Users</t>
  </si>
  <si>
    <t>Children's physical Health Service</t>
  </si>
  <si>
    <t>What is the demographic distribution (e.g. age, aid, race/ethnicity) of children who used each physical health service (expressed as % of all physical health care users)?</t>
  </si>
  <si>
    <t>Aid Category (% of users for each service)</t>
  </si>
  <si>
    <t>Note:  Percentages in a column will NOT sum to 100% since users may use multiple services. However percentages across rows within a demographic category (e.g. TANF + Foster Care + SSI/Disabled) should sum to 100%</t>
  </si>
  <si>
    <t xml:space="preserve">What is the distribution of service type use within each demographic population? </t>
  </si>
  <si>
    <t xml:space="preserve">Sample question:  what percentage of children using PH services in Foster Care used lab/x-ray services? </t>
  </si>
  <si>
    <t>Aid Category (% of users in each demographic category)</t>
  </si>
  <si>
    <t>Note:  Percentages in each column WILL sum to 100%, as they represent the distribution of service use within each demographic category.</t>
  </si>
  <si>
    <t>Sample question: of all dollars spent for anti-depressants, what percent was spent for children with ADHD?</t>
  </si>
  <si>
    <t>% of Users</t>
  </si>
  <si>
    <t>Age Category (% of BH service users in that category)</t>
  </si>
  <si>
    <t>Aid Category  (% of BH service users in that category)</t>
  </si>
  <si>
    <t>Gender  (% of BH service users in that category)</t>
  </si>
  <si>
    <t>Race/Ethnicity (% of BH service users in that category)</t>
  </si>
  <si>
    <t>Age Category (% of total $ spent on BH users in the category)</t>
  </si>
  <si>
    <t>Aid Category  (% of total $ spent on BH users in the category)</t>
  </si>
  <si>
    <t>Race/Ethnicity (% of total $ spent on BH users in the category)</t>
  </si>
  <si>
    <t>Gender(% of total $ spent on BH users in the category)</t>
  </si>
  <si>
    <t>Age Category (% of all users of each med)</t>
  </si>
  <si>
    <t>Aid Category (% of all users of each med)</t>
  </si>
  <si>
    <t>Race/Ethnicity (% of all users of each med)</t>
  </si>
  <si>
    <t>Age Category (% of med users in demog category)</t>
  </si>
  <si>
    <t>Aid Category (% of med users in demog category)</t>
  </si>
  <si>
    <t>Race/Ethnicity (% of med users in demog category)</t>
  </si>
  <si>
    <t>Age Category (% of total $ for med users within demog category)</t>
  </si>
  <si>
    <t>Aid Category  (% of total $ for med users within demog category)</t>
  </si>
  <si>
    <t>Race/Ethnicity (% of total $ for med users within demog category)</t>
  </si>
  <si>
    <t>Gender (% of total $ for med users within demog category)</t>
  </si>
  <si>
    <t>% of Users of Each Medication Type</t>
  </si>
  <si>
    <t>% of Med Users with Each Diagnosis</t>
  </si>
  <si>
    <t>% of Total Dollars Spent for each Medication</t>
  </si>
  <si>
    <t>Sample question:  how many children used four psychotropic medications, and what percent of them were ages 6-12?</t>
  </si>
  <si>
    <t>Age Category (% of Users in Concurrent Med Category)</t>
  </si>
  <si>
    <t>Aid Category (% of Users in Concurrent Med Category)</t>
  </si>
  <si>
    <t>Race/Ethnicity (% of Users in Concurrent Med Category)</t>
  </si>
  <si>
    <t xml:space="preserve">What is the distribution of psychiatric diagnoses among users for each psychotropic medication type, expressed as N children? </t>
  </si>
  <si>
    <t xml:space="preserve">Sample question:  of all children that used anti-depressants, how many had ADHD? </t>
  </si>
  <si>
    <t xml:space="preserve">What is the distribution of psychiatric diagnoses among users for each psychotropic medication type, expressed as a percentage of all users of that psychotropic medication? </t>
  </si>
  <si>
    <t xml:space="preserve">Sample question:  of all children that used anti-depressants, what percentage had ADHD? </t>
  </si>
  <si>
    <t>Note:  Percentages in a column will NOT sum to 100% since users may use medication types. However percentages across rows (e.g. Anxiety + Psychosis + ADHD) should sum to 100%</t>
  </si>
  <si>
    <t>What is the distribution of psychotropic medication type within each population of psych med users with a psychiatric diagnosis?</t>
  </si>
  <si>
    <t xml:space="preserve">Sample question:  of all psychotropic medication users with ADHD, what percent used anti-depressants? </t>
  </si>
  <si>
    <t>Sample question: of all dollars spent for anti-depressants, how many were spent for children with ADHD?</t>
  </si>
  <si>
    <t>What is the distribution of psychiatric diagnosis among total dollars spent for each psychotropic medication type (expressed as % of total dollars spent for each medication)?</t>
  </si>
  <si>
    <t>What is the total expenditure ($) for each psychotropic medication type? (expressed as $ and as a percentage of all total dollars spent on psychotropic medications)?</t>
  </si>
  <si>
    <t>Sample question:  how many total dollars were spent for anti-depressants?</t>
  </si>
  <si>
    <t>What is the demographic distribution (e.g. age, aid, race/ethnicity) of total dollars spent for each psychotropic medication type (expressed as N)?</t>
  </si>
  <si>
    <t>Sample question: of all of the dollars spent for anti-depressants, how many were spent for children ages 6-12?</t>
  </si>
  <si>
    <t>What is the demographic distribution (e.g. age, aid, race/ethnicity) of total dollars spent for each psychotropic medication type (expressed as % of all dollars spent on that psychotropic medication type)?</t>
  </si>
  <si>
    <t>Sample question: of all of the dollars spent for anti-depressants, what percent was spent for children ages 6-12?</t>
  </si>
  <si>
    <t xml:space="preserve">What is the distribution of dollars spent per medication type within each demographic population of  psychotropic medication users? </t>
  </si>
  <si>
    <t xml:space="preserve">Sample question:  of all the dollars spent for children ages 6-12 using psychotropic medications, what percentage was spent for anti-depressants? </t>
  </si>
  <si>
    <t>Sample question:  how much was spent per user of anti-depressants, and how much was spent per user of anti-depressants ages 6- 12?</t>
  </si>
  <si>
    <t>**All Psych Med Users:  Concurrent Prescription**</t>
  </si>
  <si>
    <t>How many children had concurrent use of more than one medication type, and what is the demographic (e.g. age, aid, race/ethnicity) distribution of those users (expressed as N)?</t>
  </si>
  <si>
    <t>Sample question:  how many children used four psychotropic medications, and how many of them were ages 6-12?</t>
  </si>
  <si>
    <t>How many children had concurrent use of more than one medication type, and what is the demographic (e.g. age, aid, race/ethnicity) distribution of those users (expressed as % of users in each concurrent medication category)?</t>
  </si>
  <si>
    <t>What number, and percent, of the children using psychotropic medications fall into the following categories?</t>
  </si>
  <si>
    <t>Children Using Psychotropic Medications</t>
  </si>
  <si>
    <t>BH Services</t>
  </si>
  <si>
    <t>Psych meds only</t>
  </si>
  <si>
    <t>How many children used each psychotropic medication type? (expressed as N users and as a percentage of all users of psychotropic medications)?</t>
  </si>
  <si>
    <t>Sample question: how many children used anti-depressants, and what percentage of all psychotropic medication users do they represent?</t>
  </si>
  <si>
    <t xml:space="preserve"> All Psychotropic Medications</t>
  </si>
  <si>
    <t>What is the demographic distribution (e.g. age, aid, race/ethnicity) of children who used each psychotropic medication type (expressed as N)?</t>
  </si>
  <si>
    <t>Sample question: of all of the children who used anti-depressants, how many were ages 6-12?</t>
  </si>
  <si>
    <t>What is the demographic distribution (e.g. age, aid, race/ethnicity) of children who used each behavioral health service (expressed as % of behavioral health service users of each service)?</t>
  </si>
  <si>
    <t>What is the demographic distribution (e.g. age, aid, race/ethnicity) of children who used each psychotropic medication type (expressed as % of psychotropic medication users of each medication)?</t>
  </si>
  <si>
    <t>Note:  Percentages in a column will NOT sum to 100% since a single user may use multiple medication types. However percentages across rows within a demographic category (e.g. TANF + Foster Care + SSI/Disabled) should sum to 100%</t>
  </si>
  <si>
    <t xml:space="preserve">Sample question:  what percentage of children using psychotropic medication ages 6-12 used anti-depressants? </t>
  </si>
  <si>
    <t xml:space="preserve">What is the distribution of service type use within each demographic population of behavioral health service users? </t>
  </si>
  <si>
    <t xml:space="preserve">What is the distribution of psychotropic medication use within each demographic population of med users? </t>
  </si>
  <si>
    <t xml:space="preserve">What is the distribution of psychiatric diagnoses for each behavioral health service, expressed as a percentage of all users of that service? </t>
  </si>
  <si>
    <t xml:space="preserve">Sample question:  of all children that used residential services, what percentage had ADHD? </t>
  </si>
  <si>
    <t>Note:  Percentages in a column will NOT sum to 100% since users may use multiple services. However percentages across rows (e.g. Anxiety + Psychosis + ADHD) should sum to 100%</t>
  </si>
  <si>
    <t>What is the distribution of service use within each psychiatric diagnosis type?</t>
  </si>
  <si>
    <t xml:space="preserve">Sample question:  of all BH service users with ADHD, what percent used residential services? </t>
  </si>
  <si>
    <t>Note:  Percentages in each column WILL sum to 100%, as they represent the distribution of psychiatric diagnoses dollars within each demographic category.</t>
  </si>
  <si>
    <t>What is the distribution of psychiatric diagnosis among total dollars spent for each behavioral health service (expressed as N)?</t>
  </si>
  <si>
    <t>Sample question: of all dollars spent for residential services, how many were spent for children with ADHD?</t>
  </si>
  <si>
    <t>What is the distribution of psychiatric diagnosis among total dollars spent for each behavioral health service (expressed as % of total dollars spent for each service)?</t>
  </si>
  <si>
    <t>Sample question: of all dollars spent for residential services, what percent was spent for children with ADHD?</t>
  </si>
  <si>
    <t>Note:  Percentages in a column will NOT sum to 100%. However, percentages across rows (e.g. Anxiety + Psychosis + ADHD) should sum to 100%</t>
  </si>
  <si>
    <t>**All Psych Med Users:  Utilization**</t>
  </si>
  <si>
    <t>**All BH Service Users:  Overview**</t>
  </si>
  <si>
    <t>**All Psych Med Users:  Overview**</t>
  </si>
  <si>
    <t>What is the demographic distribution (e.g. age, aid, race/ethnicity) of total dollars spent for each behavioral health service (expressed as N)?</t>
  </si>
  <si>
    <t>Sample question: of all of the dollars spent for residential services, how many were spent for children ages 6-12?</t>
  </si>
  <si>
    <t>What is the demographic distribution (e.g. age, aid, race/ethnicity) of total dollars spent for each behavioral health service (expressed as % of all dollars spent on that behavioral health service)?</t>
  </si>
  <si>
    <t>Sample question: of all of the dollars spent for residential services, what percent was spent for children ages 6-12?</t>
  </si>
  <si>
    <t>Note:  Percentages in a column will NOT sum to 100% as single users may use multiple services. However percentages across rows within a demographic category (e.g. TANF + Foster Care + SSI/Disabled) should sum to 100%</t>
  </si>
  <si>
    <t xml:space="preserve">Note:  Percentages in a column will NOT sum to 100% as single users may use multiple services. </t>
  </si>
  <si>
    <t>Percentages in a column will not sum to 100% since a single user may use multiple services. However percentages across rows for a particular demographic category (e.g. age, race, etc) should sum to 100%</t>
  </si>
  <si>
    <t xml:space="preserve">What is the distribution of dollars spent for each service within each demographic population of  behavioral health service users? </t>
  </si>
  <si>
    <t xml:space="preserve">Sample question:  of all the dollars spent for children ages 6-12 using behavioral health services, what percentage was spent for residential services? </t>
  </si>
  <si>
    <t xml:space="preserve">Sample question:  of all children that used residential services, how many had ADHD? </t>
  </si>
  <si>
    <t>Race/Ethnicity (% of "Meds Only" Users in each Concurrent Med Category)</t>
  </si>
  <si>
    <t>Gender (% of "Meds Only" Users in each Concurrent Med Category)</t>
  </si>
  <si>
    <t>What is the distribution of concurrent medication use within each demographic (e.g. age, aid, race/ethnicity) category of "meds only" users (expressed as % of "meds only" users in each demographic category)?</t>
  </si>
  <si>
    <t>Sample question:  how many "meds only" children used more than one medication, and how many of them were ages 6-12?</t>
  </si>
  <si>
    <t>Age Category (% of Demog. Category of Med Users)</t>
  </si>
  <si>
    <t>Aid Category (% of Demog. Category of Med Users)</t>
  </si>
  <si>
    <t>Race/Ethnicity (% of Demog. Category of Med Users)</t>
  </si>
  <si>
    <t>Gender (% of Demog. Category of Med Users)</t>
  </si>
  <si>
    <t>Note:  Percentages in each column WILL sum to 100%, as they represent the distribution of concurrent medication use within each demographic category.</t>
  </si>
  <si>
    <t>% of Total</t>
  </si>
  <si>
    <t>BH Services and Psych Meds</t>
  </si>
  <si>
    <t xml:space="preserve">All Children </t>
  </si>
  <si>
    <t>What number, and percent, of the children using behavioral health services fall into the following categories?</t>
  </si>
  <si>
    <t>Children Using Behavioral Health Services</t>
  </si>
  <si>
    <t>How many children used each behavioral health service? (expressed as N users and as a percentage of all users of BH services)?</t>
  </si>
  <si>
    <t>Sample question: how many children used residential services, and what percentage of all behavioral heatlh service users do they represent?</t>
  </si>
  <si>
    <t>**All BH Service Users:  Utilization**</t>
  </si>
  <si>
    <t>What is the demographic distribution (e.g. age, aid, race/ethnicity) of children who used each behavioral health service (expressed as N)?</t>
  </si>
  <si>
    <t>Sample question: of all of the children who used residential services, how many were ages 6-12?</t>
  </si>
  <si>
    <t>What is the total expenditure ($) for each behavioral health service? (expressed as $ and as a percentage of all total dollars spent on children's BH services)?</t>
  </si>
  <si>
    <t>Sample question:  how many total dollars were spent for residential services?</t>
  </si>
  <si>
    <t xml:space="preserve">What is the distribution of dollars spent per medication type within each demographic population of  "meds only" users? </t>
  </si>
  <si>
    <t xml:space="preserve">Sample question:  of all the dollars spent for "meds only" users ages 6-12 using psychotropic medications, what percentage was spent for anti-depressants? </t>
  </si>
  <si>
    <t>Age Category (% of total $ spent on "meds only" users within each demog. category )</t>
  </si>
  <si>
    <t>Aid Category (% of total $ spent on "meds only" users within each demog. category )</t>
  </si>
  <si>
    <t>Race/Ethnicity (% of total $ spent on "meds only" users within each demog. category )</t>
  </si>
  <si>
    <t>Gender (% of total $ spent on "meds only" users within each demog. category )</t>
  </si>
  <si>
    <t>% of Total Dollars</t>
  </si>
  <si>
    <t>Note:  Percentages in each column WILL sum to 100%, as they represent the distribution of dollars within each demographic category.</t>
  </si>
  <si>
    <t>What is the annual mean expenditure for each psychotropic medication type?</t>
  </si>
  <si>
    <t>Sample question:  how much was spent per "meds only" users of anti-depressants, and how much was spent per "meds only" user of anti-depressants ages 6- 12?</t>
  </si>
  <si>
    <t>How many "meds only" children had concurrent use of more than one medication type, and what is the demographic (e.g. age, aid, race/ethnicity) distribution of those users (expressed as N)?</t>
  </si>
  <si>
    <t>Sample question:  how many "meds only" children used four psychotropic medications, and how many of them were ages 6-12?</t>
  </si>
  <si>
    <t>Number of Psychotropic Medications</t>
  </si>
  <si>
    <t>How many "meds only" children had concurrent use of more than one medication type, and what is the demographic (e.g. age, aid, race/ethnicity) distribution of those users (expressed as % of "meds only" users in each concurrent medication category)?</t>
  </si>
  <si>
    <t>Sample question:  how many "meds only" children used four psychotropic medications, and what percent of them were ages 6-12?</t>
  </si>
  <si>
    <t>Age Category (% of "Meds Only" Users in each Concurrent Med Category)</t>
  </si>
  <si>
    <t>Aid Category (% of "Meds Only" Users in each Concurrent Med Category)</t>
  </si>
  <si>
    <t>Age Category (% of total "meds only" users within the demog. category)</t>
  </si>
  <si>
    <t>Aid Category (% of total "meds only" users within the demog. category)</t>
  </si>
  <si>
    <t>Race/Ethnicity(% of total "meds only" users within the demog. category)</t>
  </si>
  <si>
    <t>Gender (% of total "meds only" users within the demog. category)</t>
  </si>
  <si>
    <t>Note:  Percentages in each column WILL sum to 100%, as they represent the distribution of psychotropic medication use within each demographic category.</t>
  </si>
  <si>
    <t>What is the total expenditure ($) for "meds only" users of each psychotropic medication type? (expressed as $ and as a % of total dollars spent on all meds for "meds only" users)?</t>
  </si>
  <si>
    <t>Sample question:  how many total dollars were spent for "meds only users" of anti-depressants?</t>
  </si>
  <si>
    <t>% of Total $</t>
  </si>
  <si>
    <t>What is the demographic distribution (e.g. age, aid, race/ethnicity) of total dollars spent for "meds only" users of each psychotropic medication type (expressed as N)?</t>
  </si>
  <si>
    <t>Sample question: of all of the dollars spent for "meds only users" of anti-depressants, how many were spent for children ages 6-12?</t>
  </si>
  <si>
    <t>What is the demographic distribution (e.g. age, aid, race/ethnicity) of total dollars spent for "meds only" users of each psychotropic medication type (expressed as a % of total dollars spent for "meds only" users of each medication type)</t>
  </si>
  <si>
    <t>Sample question: of all of the dollars spent for "meds only" users of anti-depressants, what percent was spent for children ages 6-12?</t>
  </si>
  <si>
    <t>Age Category (% of total $ spent for each medication type)</t>
  </si>
  <si>
    <t>Aid Category   (% of total $ spent for each medication type)</t>
  </si>
  <si>
    <t>Race/Ethnicity  (% of total $ spent for each medication type</t>
  </si>
  <si>
    <t>Gender (% of total $ spent for each medication type</t>
  </si>
  <si>
    <t>Note:  Percentages in a column will NOT sum to 100%. However percentages across rows within a demographic category (e.g. TANF + Foster Care + SSI/Disabled) should sum to 100%</t>
  </si>
  <si>
    <t>BH Services Only</t>
  </si>
  <si>
    <t xml:space="preserve">To the extent possible, service lists should be ordered from highest to lowest. </t>
  </si>
  <si>
    <t>**Psych Med Users (Meds Only):  Utilization**</t>
  </si>
  <si>
    <t>Note:  this group used no identifiable behavioral health services; only physical health services</t>
  </si>
  <si>
    <t>How many "meds only" children used each psychotropic medication type? (expressed as N users and as a percentage of all "meds only"users)?</t>
  </si>
  <si>
    <t>Sample question: how many "meds only" children used anti-depressants, and what percentage of "meds only" children do they represent?</t>
  </si>
  <si>
    <t>Psychotropic Medication Types</t>
  </si>
  <si>
    <t xml:space="preserve"> All Medication Types</t>
  </si>
  <si>
    <t>What is the demographic distribution (e.g. age, aid, race/ethnicity) of "meds only" children who used each psychotropic medication type (expressed as N)?</t>
  </si>
  <si>
    <t>Sample question: of all of the "meds only" children who used anti-depressants, how many were ages 6-12?</t>
  </si>
  <si>
    <t>What is the demographic distribution (e.g. age, aid, race/ethnicity) of "meds only" children who used each psychotropic medication type (expressed as % of all "meds only" users)?</t>
  </si>
  <si>
    <t xml:space="preserve">Age Category (% of total users of each psych med) 
</t>
  </si>
  <si>
    <t xml:space="preserve">Aid Category (% of total users of each psych med)
</t>
  </si>
  <si>
    <t>Race/Ethnicity  (% of total users of each psych med)</t>
  </si>
  <si>
    <t>Gender (% of total users of each psych med)</t>
  </si>
  <si>
    <t>Note:  Percentages in a column will NOT sum to 100% since users may use multiple medication types. However percentages across rows within a demographic category (e.g. TANF + Foster Care + SSI/Disabled) should sum to 100%</t>
  </si>
  <si>
    <t xml:space="preserve">What is the distribution of psychotropic medication use within each demographic population of "meds only" users? </t>
  </si>
  <si>
    <t xml:space="preserve">Sample question:  what percentage of "meds only" children ages 6-12 used anti-depressants? </t>
  </si>
  <si>
    <t>Sample Question:  Of all Medicaid children in Foster Care using psychotropic medication only, what percentage were age 0 - 5  years?</t>
  </si>
  <si>
    <t>Note: percentage is calculated using the number of children using psych meds within each aid category as the denominator, i.e. each category - age, gender, etc - should sum to 100%</t>
  </si>
  <si>
    <t>Total</t>
  </si>
  <si>
    <t xml:space="preserve">TANF </t>
  </si>
  <si>
    <t>screening/assessment/evaluation</t>
  </si>
  <si>
    <t>initial service planning</t>
  </si>
  <si>
    <t>psych testing</t>
  </si>
  <si>
    <t>med management</t>
  </si>
  <si>
    <t>IP hospital</t>
  </si>
  <si>
    <t>Residential tx and tx group homes</t>
  </si>
  <si>
    <t>TX foster care</t>
  </si>
  <si>
    <t>partial hosp/day tx</t>
  </si>
  <si>
    <t>home-based (e.g. in-home services)</t>
  </si>
  <si>
    <t>respite</t>
  </si>
  <si>
    <t>crisis intervention and stabilization (non ER)</t>
  </si>
  <si>
    <t>ER</t>
  </si>
  <si>
    <t>OP counseling, tx (primarily individual)</t>
  </si>
  <si>
    <t>transportation</t>
  </si>
  <si>
    <t>wraparound</t>
  </si>
  <si>
    <t>behavior mgnt consultation and training</t>
  </si>
  <si>
    <t>tx beh support</t>
  </si>
  <si>
    <t xml:space="preserve">MST           </t>
  </si>
  <si>
    <t>supported housing</t>
  </si>
  <si>
    <t>peer svcs</t>
  </si>
  <si>
    <t>psychosoc rehab (comm supp/ ACT)</t>
  </si>
  <si>
    <t>case management</t>
  </si>
  <si>
    <t>targeted case mng</t>
  </si>
  <si>
    <t>substance abuse scrng/assess</t>
  </si>
  <si>
    <t>substance abuse outpatient</t>
  </si>
  <si>
    <t>family therapy/family education and training</t>
  </si>
  <si>
    <t>group therapy</t>
  </si>
  <si>
    <t>consultation / collateral</t>
  </si>
  <si>
    <t>activity therapy</t>
  </si>
  <si>
    <t>Race/Ethnicity (% of total users of that service)</t>
  </si>
  <si>
    <t>Unkown</t>
  </si>
  <si>
    <t>ADHD</t>
  </si>
  <si>
    <t>Anxiety</t>
  </si>
  <si>
    <t>Bipolar</t>
  </si>
  <si>
    <t>Depression</t>
  </si>
  <si>
    <t>Psychosis</t>
  </si>
  <si>
    <t>substance abuse residential</t>
  </si>
  <si>
    <t>PTSD</t>
  </si>
  <si>
    <t>Mood</t>
  </si>
  <si>
    <t>COD</t>
  </si>
  <si>
    <t>PDD</t>
  </si>
  <si>
    <t>Other DX</t>
  </si>
  <si>
    <t>No MHDX</t>
  </si>
  <si>
    <t>Note: percentage is calculated using the number of children using psychotropic medications as the denominator, i.e. each category - age, gender, etc - should sum to 100%</t>
  </si>
  <si>
    <t>Number of Psychotropic Medication Types</t>
  </si>
  <si>
    <t>$</t>
  </si>
  <si>
    <t>Methodology:  Please enter the methodology used to extract the data on this tab.</t>
  </si>
  <si>
    <t>All Medication Types</t>
  </si>
  <si>
    <t xml:space="preserve">Aid Category (% of users of that service
</t>
  </si>
  <si>
    <t>Age Category (% of total $ for the service)</t>
  </si>
  <si>
    <t>Aid Category  (% of total $ for the service)</t>
  </si>
  <si>
    <t>Race/Ethnicity (% of total $ for the service)</t>
  </si>
  <si>
    <t>Gender (% of total $ for the service)</t>
  </si>
  <si>
    <t>Percent of Total $</t>
  </si>
  <si>
    <t xml:space="preserve">Age Category (% of total users of that service) 
</t>
  </si>
  <si>
    <t>Gender (% of total users of that service)</t>
  </si>
  <si>
    <t>Foster Care</t>
  </si>
  <si>
    <t>SSI</t>
  </si>
  <si>
    <t xml:space="preserve">Data Sources:   </t>
  </si>
  <si>
    <t>Demographic and Characteristics</t>
  </si>
  <si>
    <t>Note: percentage is calculated using the number of children using BH services within each aid category as the denominator, i.e. each category - age, gender, etc - should sum to 100%</t>
  </si>
  <si>
    <t>Sample Question:  Of all Medicaid children in Foster Care using psychotropic medication, what percentage were age 0 - 5  years?</t>
  </si>
  <si>
    <t xml:space="preserve">Sample question:  what percentage of children using BH services ages 6-12 used residential services? </t>
  </si>
  <si>
    <t>Percentages in the columns should sum to 100% as the denominator is the number of dollars used by that demographic category. Percentages across rows will not sum to 100%.</t>
  </si>
  <si>
    <t>What is the annual mean expenditure for each behavioral health service?</t>
  </si>
  <si>
    <t>Sample question:  how much was spent per user of residential services, and how much was spent per user ages 6- 12 of that service?</t>
  </si>
  <si>
    <t>**All BH Users**</t>
  </si>
  <si>
    <t>Demographic Characteristics</t>
  </si>
  <si>
    <t>**Users of Psych Meds Only (no BH services)**</t>
  </si>
  <si>
    <t>**All Psych Med Users**</t>
  </si>
  <si>
    <t>Note: percentage is calculated using the number of children using psychotropic medication only as the denominator, i.e. each category - age, gender, etc - should sum to 100%</t>
  </si>
  <si>
    <t>Demographic and Aid Characteristics</t>
  </si>
  <si>
    <t>Age</t>
  </si>
  <si>
    <t>0 - 5 years</t>
  </si>
  <si>
    <t>6 - 12 years</t>
  </si>
  <si>
    <t>13 - 18 years</t>
  </si>
  <si>
    <t>Gender</t>
  </si>
  <si>
    <t>Female</t>
  </si>
  <si>
    <t>Male</t>
  </si>
  <si>
    <t>Race and Ethnicity</t>
  </si>
  <si>
    <t>White</t>
  </si>
  <si>
    <t>Black or African American</t>
  </si>
  <si>
    <t>American Indian or Alaska Native</t>
  </si>
  <si>
    <t>Asian</t>
  </si>
  <si>
    <t>Hispanic or Latino</t>
  </si>
  <si>
    <t>Native Hawaiian or Pacific Islander</t>
  </si>
  <si>
    <t>Hispanic or Latino + one or more races</t>
  </si>
  <si>
    <t>More than one race</t>
  </si>
  <si>
    <t>Unknown</t>
  </si>
  <si>
    <t>Aid Category</t>
  </si>
  <si>
    <t>TANF</t>
  </si>
  <si>
    <t>Foster care</t>
  </si>
  <si>
    <t xml:space="preserve"> Total Population</t>
  </si>
  <si>
    <t>SSI/disabled*</t>
  </si>
  <si>
    <t>Includes all children determined to be disabled by SSI or state criteria (all disabilities, including mental health disabilities).</t>
  </si>
  <si>
    <t>N of Children</t>
  </si>
  <si>
    <t xml:space="preserve">% of Children </t>
  </si>
  <si>
    <t>*Includes all children determined to be disabled by SSI or state criteria (all disabilities, including mental health disabilities).</t>
  </si>
  <si>
    <t>Note: percentage is calculated using the number of children using BH services as the denominator, i.e. each category - age, gender, etc - should sum to 100%</t>
  </si>
  <si>
    <t>Children's Behavioral Health Service</t>
  </si>
  <si>
    <t>Age 0 - 5</t>
  </si>
  <si>
    <t>Age 6 - 12</t>
  </si>
  <si>
    <t xml:space="preserve">Age 13 - 18 </t>
  </si>
  <si>
    <t xml:space="preserve">Foster Care </t>
  </si>
  <si>
    <t>SSI/Disabled</t>
  </si>
  <si>
    <t>Age Category (N of children)</t>
  </si>
  <si>
    <t>Aid Category (N of children)</t>
  </si>
  <si>
    <t>Race/Ethnicity (N of children)</t>
  </si>
  <si>
    <t>Gender (N of children)</t>
  </si>
  <si>
    <t xml:space="preserve">Female </t>
  </si>
  <si>
    <t>Black/African American</t>
  </si>
  <si>
    <t>American Indian/Alaska Native</t>
  </si>
  <si>
    <t>Native Hawaiian/Pacific Islander</t>
  </si>
  <si>
    <t>Hispanic/Latino + one/more races</t>
  </si>
  <si>
    <t>Mean $</t>
  </si>
  <si>
    <t>Age Category (Mean $)</t>
  </si>
  <si>
    <t>Aid Category (Mean $)</t>
  </si>
  <si>
    <t>Race/Ethnicity (Mean $)</t>
  </si>
  <si>
    <t>Gender (Mean $)</t>
  </si>
  <si>
    <t>Total $</t>
  </si>
  <si>
    <t>Age Category (Total $)</t>
  </si>
  <si>
    <t>Aid Category (Total $)</t>
  </si>
  <si>
    <t>Race/Ethnicity (Total $)</t>
  </si>
  <si>
    <t>Gender (Total $)</t>
  </si>
  <si>
    <t>% of Children</t>
  </si>
  <si>
    <t xml:space="preserve"> All Services</t>
  </si>
  <si>
    <t>All Services</t>
  </si>
  <si>
    <t>Psychotropic Medication Type</t>
  </si>
  <si>
    <t>Sample Question:  Of all Medicaid children using psychotropic medications, what percentage were age 0 - 5  years?</t>
  </si>
  <si>
    <t>BH service users were identified as children who used a BH service (defined by claims or encounters having a BH type of service, place of service, type of provider or diagnosis or a BH specific procedure code) or an inpatient psychiatric admission (defined by BH specific primary diagnosis or occuring in an identified psychiatric facility). Revised 7/24/14.</t>
  </si>
  <si>
    <r>
      <t>Sample Question:  Of all 0 - 5 year olds in Medicaid, how many are using BH services?</t>
    </r>
    <r>
      <rPr>
        <b/>
        <sz val="11"/>
        <rFont val="Calibri"/>
        <family val="2"/>
        <scheme val="minor"/>
      </rPr>
      <t xml:space="preserve"> (i.e. penetration rate)</t>
    </r>
  </si>
  <si>
    <t>Note: percentage is calculated using the all child Medicaid demographic category as the denominator, i.e. each category - age, gender, etc - will NOT sum to 100%</t>
  </si>
  <si>
    <t>N of Children using BH services</t>
  </si>
  <si>
    <t xml:space="preserve">% of all Medicaid Children </t>
  </si>
  <si>
    <r>
      <t xml:space="preserve">Sample Question:  Of all 0 - 5 year olds in Medicaid, how many are using psychotropic </t>
    </r>
    <r>
      <rPr>
        <b/>
        <sz val="11"/>
        <rFont val="Calibri"/>
        <family val="2"/>
        <scheme val="minor"/>
      </rPr>
      <t>medications? (i.e. penetration rate)</t>
    </r>
  </si>
  <si>
    <r>
      <t>Note: percentage is calculated using the all Medicaid child demographic category as the denominator, i.e. each category - age, gender, etc - will NOT</t>
    </r>
    <r>
      <rPr>
        <b/>
        <sz val="11"/>
        <color rgb="FF7030A0"/>
        <rFont val="Calibri"/>
        <family val="2"/>
        <scheme val="minor"/>
      </rPr>
      <t xml:space="preserve">  </t>
    </r>
    <r>
      <rPr>
        <b/>
        <sz val="11"/>
        <color rgb="FFFF0000"/>
        <rFont val="Calibri"/>
        <family val="2"/>
        <scheme val="minor"/>
      </rPr>
      <t>sum to 100%</t>
    </r>
  </si>
  <si>
    <r>
      <t>Sample Question:  Of all Medicaid children using psychotropic medications only</t>
    </r>
    <r>
      <rPr>
        <b/>
        <sz val="11"/>
        <rFont val="Calibri"/>
        <family val="2"/>
        <scheme val="minor"/>
      </rPr>
      <t xml:space="preserve"> (no accompanying BH services)</t>
    </r>
    <r>
      <rPr>
        <b/>
        <sz val="11"/>
        <color theme="1"/>
        <rFont val="Calibri"/>
        <family val="2"/>
        <scheme val="minor"/>
      </rPr>
      <t>, what percentage were age 0 - 5  years?</t>
    </r>
  </si>
  <si>
    <t>Note: percentage is calculated using the number of children using pyschotropic medication only within each aid category as the denominator, i.e. each category - age, gender, etc - should sum to 100%</t>
  </si>
  <si>
    <t>Sample Question:  Of all 0 - 5 year olds in Medicaid, how many are using psychotropic medications only  (i.e. penetration rate)?</t>
  </si>
  <si>
    <r>
      <t>Note: percentage is calculated using the all Medicaid child demographic category as the denominator, i.e. each category - age, gender, etc - will NOT</t>
    </r>
    <r>
      <rPr>
        <b/>
        <sz val="11"/>
        <color rgb="FF7030A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sum to 100%</t>
    </r>
  </si>
  <si>
    <t>N of Children using psych meds only</t>
  </si>
  <si>
    <t>Sample question: of all of the children who used residential services, what percentage were ages 6-12?</t>
  </si>
  <si>
    <t>**All BH Service Users:  Expenditures**</t>
  </si>
  <si>
    <t>% of Total Expends</t>
  </si>
  <si>
    <t>**All BH Service Users:  Psychiatric Diagnoses and related Utilization, Expenditures**</t>
  </si>
  <si>
    <t>Sample question: of all children with a diagnosis of psychosis, how many were 6-12?</t>
  </si>
  <si>
    <t>Sample question: of all of the children who used anti-depressants, what percentage were ages 6-12?</t>
  </si>
  <si>
    <t>**All Psych Med Users:  Expenditures**</t>
  </si>
  <si>
    <t>**All Psych Med Users:  Psychiatric Diagnoses and related Utilization, Expenditures**</t>
  </si>
  <si>
    <t>Sample question: what is the mean spent on anti-depressants and what is the mean spent on anti-depressants for children with a diagnosis of psychosis?</t>
  </si>
  <si>
    <t>Sample question: of all of the "meds only" children who used anti-depressants, what percent were ages 6-12?</t>
  </si>
  <si>
    <t>**Psych Med Users (Meds Only):  Expenditures **</t>
  </si>
  <si>
    <t>**PH Care Users who also used BH Services:  Utilization, Expenditures**</t>
  </si>
  <si>
    <r>
      <t>How many childr</t>
    </r>
    <r>
      <rPr>
        <b/>
        <sz val="11"/>
        <rFont val="Calibri"/>
        <family val="2"/>
        <scheme val="minor"/>
      </rPr>
      <t xml:space="preserve">en who used BH services used </t>
    </r>
    <r>
      <rPr>
        <b/>
        <sz val="11"/>
        <color theme="1"/>
        <rFont val="Calibri"/>
        <family val="2"/>
        <scheme val="minor"/>
      </rPr>
      <t>each physical health service ? (expressed as N users and as a percentage of all users of PH care)?</t>
    </r>
  </si>
  <si>
    <t>Top 10% of BH Users</t>
  </si>
  <si>
    <t>Top 10% of PH Users</t>
  </si>
  <si>
    <t>Sample question: of all of the children who used lab/x-ray services, what percent were in Foster Care?</t>
  </si>
  <si>
    <t>What is the total expenditure ($) for each physical health service? (expressed as $ and as a percentage of all total dollars spent on children's PH services by BH using children)?</t>
  </si>
  <si>
    <t>Sample question:  what was the mean expense per user of lab/x-ray services, and what was the mean expense per user in Foster Care of that service?</t>
  </si>
  <si>
    <t>% of all Chlidren</t>
  </si>
  <si>
    <t>Use of Psychotropic Medication Only Among Children in Medicaid by Demographic and Aid Category</t>
  </si>
  <si>
    <t>Characteristics of Children in Medicaid Using Psychotropic Medication Only by Aid Category</t>
  </si>
  <si>
    <t>Characteristics of Children in Medicaid Using Psychotropic Medication</t>
  </si>
  <si>
    <t>Characteristics of Children in Medicaid Using Psychotropic Medication by Aid Category</t>
  </si>
  <si>
    <t>Use of Psychotropic Medication Among Children in Medicaid by Demographic and Aid Category</t>
  </si>
  <si>
    <t>Characteristics of Children in Medicaid Using Psychotropic Medication Only</t>
  </si>
  <si>
    <r>
      <t xml:space="preserve">Used the MAX 2011 PS file. Limited the data to chldren age 18 and younger qualifying for full Medicaid benefits under SSI/disabled, TANF, or Foster Care. </t>
    </r>
    <r>
      <rPr>
        <sz val="11"/>
        <color rgb="FFFF0000"/>
        <rFont val="Calibri"/>
        <family val="2"/>
        <scheme val="minor"/>
      </rPr>
      <t xml:space="preserve"> Includes CHIP if Medicaid expansion</t>
    </r>
  </si>
  <si>
    <t>% of Children Using 
Psych Med</t>
  </si>
  <si>
    <t>%  of Children</t>
  </si>
  <si>
    <r>
      <t xml:space="preserve">Characteristics of Children in Medicaid Using Behavioral Health Services, </t>
    </r>
    <r>
      <rPr>
        <b/>
        <sz val="10"/>
        <color rgb="FFFF0000"/>
        <rFont val="Calibri"/>
        <family val="2"/>
        <scheme val="minor"/>
      </rPr>
      <t>YEAR</t>
    </r>
  </si>
  <si>
    <r>
      <t xml:space="preserve">Characteristics of Children in Medicaid Using Behavioral Health Services by Aid Category, </t>
    </r>
    <r>
      <rPr>
        <b/>
        <sz val="10"/>
        <color rgb="FFFF0000"/>
        <rFont val="Calibri"/>
        <family val="2"/>
        <scheme val="minor"/>
      </rPr>
      <t>YEAR</t>
    </r>
  </si>
  <si>
    <r>
      <t xml:space="preserve">Use of Behavioral Health Services Among Children in Medicaid by Demographic and Aid Category, </t>
    </r>
    <r>
      <rPr>
        <b/>
        <sz val="10"/>
        <color rgb="FFFF0000"/>
        <rFont val="Calibri"/>
        <family val="2"/>
        <scheme val="minor"/>
      </rPr>
      <t>YEAR</t>
    </r>
  </si>
  <si>
    <r>
      <t xml:space="preserve">Children using psychotropic medications were identified using NDC codes. Includes </t>
    </r>
    <r>
      <rPr>
        <u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psych med users (i.e. those also using BH services, those with no BH service use, and those with indeterminate service use)</t>
    </r>
  </si>
  <si>
    <r>
      <t>N of Childre</t>
    </r>
    <r>
      <rPr>
        <b/>
        <sz val="10"/>
        <rFont val="Calibri"/>
        <family val="2"/>
        <scheme val="minor"/>
      </rPr>
      <t>n using psych meds</t>
    </r>
  </si>
  <si>
    <r>
      <t>%</t>
    </r>
    <r>
      <rPr>
        <b/>
        <sz val="10"/>
        <rFont val="Calibri"/>
        <family val="2"/>
        <scheme val="minor"/>
      </rPr>
      <t xml:space="preserve"> of all Medicaid </t>
    </r>
    <r>
      <rPr>
        <b/>
        <sz val="10"/>
        <color indexed="8"/>
        <rFont val="Calibri"/>
        <family val="2"/>
        <scheme val="minor"/>
      </rPr>
      <t xml:space="preserve">Children </t>
    </r>
  </si>
  <si>
    <r>
      <rPr>
        <b/>
        <sz val="9"/>
        <rFont val="Calibri"/>
        <family val="2"/>
        <scheme val="minor"/>
      </rPr>
      <t>% of all Medicaid Childre</t>
    </r>
    <r>
      <rPr>
        <b/>
        <sz val="9"/>
        <color indexed="8"/>
        <rFont val="Calibri"/>
        <family val="2"/>
        <scheme val="minor"/>
      </rPr>
      <t xml:space="preserve">n </t>
    </r>
  </si>
  <si>
    <r>
      <rPr>
        <b/>
        <sz val="10"/>
        <rFont val="Calibri"/>
        <family val="2"/>
        <scheme val="minor"/>
      </rPr>
      <t>Total N o</t>
    </r>
    <r>
      <rPr>
        <b/>
        <sz val="10"/>
        <color indexed="8"/>
        <rFont val="Calibri"/>
        <family val="2"/>
        <scheme val="minor"/>
      </rPr>
      <t>f Children</t>
    </r>
  </si>
  <si>
    <r>
      <t xml:space="preserve">What is the distribution of psychiatric diagnoses </t>
    </r>
    <r>
      <rPr>
        <b/>
        <sz val="11"/>
        <color indexed="8"/>
        <rFont val="Calibri"/>
        <family val="2"/>
        <scheme val="minor"/>
      </rPr>
      <t>among children receiving behavioral health services?</t>
    </r>
  </si>
  <si>
    <r>
      <t xml:space="preserve">Sample question:  of all children that used </t>
    </r>
    <r>
      <rPr>
        <b/>
        <sz val="11"/>
        <color indexed="10"/>
        <rFont val="Calibri"/>
        <family val="2"/>
        <scheme val="minor"/>
      </rPr>
      <t xml:space="preserve">behavioral health </t>
    </r>
    <r>
      <rPr>
        <b/>
        <sz val="11"/>
        <color rgb="FFFF0000"/>
        <rFont val="Calibri"/>
        <family val="2"/>
        <scheme val="minor"/>
      </rPr>
      <t xml:space="preserve">services, how many had ADHD? </t>
    </r>
  </si>
  <si>
    <r>
      <t>What is the demographic distribution (e.g. age, aid, race/ethnicity) of</t>
    </r>
    <r>
      <rPr>
        <b/>
        <sz val="11"/>
        <color indexed="8"/>
        <rFont val="Calibri"/>
        <family val="2"/>
        <scheme val="minor"/>
      </rPr>
      <t xml:space="preserve"> children with psychiatric diagnosis</t>
    </r>
    <r>
      <rPr>
        <b/>
        <sz val="11"/>
        <color theme="1"/>
        <rFont val="Calibri"/>
        <family val="2"/>
        <scheme val="minor"/>
      </rPr>
      <t xml:space="preserve"> (expressed as N)?</t>
    </r>
  </si>
  <si>
    <r>
      <t xml:space="preserve">What is the demographic distribution (e.g. age, aid, race/ethnicity) of children </t>
    </r>
    <r>
      <rPr>
        <b/>
        <sz val="11"/>
        <color indexed="8"/>
        <rFont val="Calibri"/>
        <family val="2"/>
        <scheme val="minor"/>
      </rPr>
      <t xml:space="preserve">with psychiatric diagnosis </t>
    </r>
    <r>
      <rPr>
        <b/>
        <sz val="11"/>
        <color theme="1"/>
        <rFont val="Calibri"/>
        <family val="2"/>
        <scheme val="minor"/>
      </rPr>
      <t xml:space="preserve"> (expressed as </t>
    </r>
    <r>
      <rPr>
        <b/>
        <sz val="11"/>
        <color indexed="8"/>
        <rFont val="Calibri"/>
        <family val="2"/>
        <scheme val="minor"/>
      </rPr>
      <t>% within that diagnositic category</t>
    </r>
    <r>
      <rPr>
        <b/>
        <sz val="11"/>
        <color theme="1"/>
        <rFont val="Calibri"/>
        <family val="2"/>
        <scheme val="minor"/>
      </rPr>
      <t>)?</t>
    </r>
  </si>
  <si>
    <r>
      <t xml:space="preserve">Sample question: of all of the children </t>
    </r>
    <r>
      <rPr>
        <b/>
        <sz val="11"/>
        <color indexed="10"/>
        <rFont val="Calibri"/>
        <family val="2"/>
        <scheme val="minor"/>
      </rPr>
      <t>with ADHD</t>
    </r>
    <r>
      <rPr>
        <b/>
        <sz val="11"/>
        <color rgb="FFFF0000"/>
        <rFont val="Calibri"/>
        <family val="2"/>
        <scheme val="minor"/>
      </rPr>
      <t xml:space="preserve">, </t>
    </r>
    <r>
      <rPr>
        <b/>
        <sz val="11"/>
        <color indexed="10"/>
        <rFont val="Calibri"/>
        <family val="2"/>
        <scheme val="minor"/>
      </rPr>
      <t>what percentage were</t>
    </r>
    <r>
      <rPr>
        <b/>
        <sz val="11"/>
        <color rgb="FFFF0000"/>
        <rFont val="Calibri"/>
        <family val="2"/>
        <scheme val="minor"/>
      </rPr>
      <t xml:space="preserve"> ages 6-12?</t>
    </r>
  </si>
  <si>
    <r>
      <t xml:space="preserve">What is the </t>
    </r>
    <r>
      <rPr>
        <b/>
        <sz val="11"/>
        <color indexed="8"/>
        <rFont val="Calibri"/>
        <family val="2"/>
        <scheme val="minor"/>
      </rPr>
      <t xml:space="preserve">penetration rate within each demographic cateogry of psychiatric diagnosis </t>
    </r>
    <r>
      <rPr>
        <b/>
        <sz val="11"/>
        <color theme="1"/>
        <rFont val="Calibri"/>
        <family val="2"/>
        <scheme val="minor"/>
      </rPr>
      <t xml:space="preserve">(expressed as </t>
    </r>
    <r>
      <rPr>
        <b/>
        <sz val="11"/>
        <color indexed="8"/>
        <rFont val="Calibri"/>
        <family val="2"/>
        <scheme val="minor"/>
      </rPr>
      <t>% within that demographic category</t>
    </r>
    <r>
      <rPr>
        <b/>
        <sz val="11"/>
        <color theme="1"/>
        <rFont val="Calibri"/>
        <family val="2"/>
        <scheme val="minor"/>
      </rPr>
      <t>)?</t>
    </r>
  </si>
  <si>
    <r>
      <t xml:space="preserve">Sample question: of all  children in Medicaid </t>
    </r>
    <r>
      <rPr>
        <b/>
        <sz val="11"/>
        <color indexed="10"/>
        <rFont val="Calibri"/>
        <family val="2"/>
        <scheme val="minor"/>
      </rPr>
      <t xml:space="preserve"> ages 6 - 12, what percentage have ADHD? </t>
    </r>
  </si>
  <si>
    <r>
      <t xml:space="preserve">How many children used psychotropic medications (includes psych med users with BH service use, psych med users with no BH service use, psych med users with indeterminate service use)? </t>
    </r>
    <r>
      <rPr>
        <b/>
        <sz val="11"/>
        <color indexed="10"/>
        <rFont val="Calibri"/>
        <family val="2"/>
        <scheme val="minor"/>
      </rPr>
      <t>(referrant population for this tab)</t>
    </r>
  </si>
  <si>
    <r>
      <t xml:space="preserve">How many children used psychotropic medications only? (i.e. no BH services) </t>
    </r>
    <r>
      <rPr>
        <b/>
        <sz val="11"/>
        <color rgb="FFFF0000"/>
        <rFont val="Calibri"/>
        <family val="2"/>
        <scheme val="minor"/>
      </rPr>
      <t>(referrent population for this tab)</t>
    </r>
  </si>
  <si>
    <t>Sample question: how many children used lab/x-ray services, and what percentage of physical heatlh care users (who use BH services ) do they represent?</t>
  </si>
  <si>
    <t>How many children from each diagnostic category were among those using a specific BH service?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</si>
</sst>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Verdana"/>
    </font>
    <font>
      <b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sz val="8"/>
      <name val="Verdana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77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174">
    <xf numFmtId="0" fontId="0" fillId="0" borderId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869">
    <xf numFmtId="0" fontId="0" fillId="0" borderId="0" xfId="0"/>
    <xf numFmtId="0" fontId="2" fillId="0" borderId="1" xfId="0" applyFont="1" applyBorder="1"/>
    <xf numFmtId="0" fontId="2" fillId="0" borderId="0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0" xfId="0" applyFont="1" applyFill="1" applyAlignment="1">
      <alignment horizontal="left"/>
    </xf>
    <xf numFmtId="0" fontId="5" fillId="0" borderId="1" xfId="0" applyFont="1" applyBorder="1"/>
    <xf numFmtId="0" fontId="4" fillId="0" borderId="3" xfId="0" applyFont="1" applyBorder="1" applyAlignment="1">
      <alignment wrapText="1"/>
    </xf>
    <xf numFmtId="0" fontId="4" fillId="0" borderId="3" xfId="0" applyFont="1" applyBorder="1" applyAlignme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3" fontId="4" fillId="0" borderId="3" xfId="0" applyNumberFormat="1" applyFont="1" applyBorder="1" applyAlignment="1">
      <alignment horizontal="right"/>
    </xf>
    <xf numFmtId="3" fontId="4" fillId="0" borderId="8" xfId="0" applyNumberFormat="1" applyFont="1" applyBorder="1" applyAlignment="1">
      <alignment horizontal="right"/>
    </xf>
    <xf numFmtId="4" fontId="4" fillId="0" borderId="0" xfId="0" applyNumberFormat="1" applyFont="1" applyBorder="1"/>
    <xf numFmtId="0" fontId="7" fillId="0" borderId="1" xfId="0" applyFont="1" applyBorder="1" applyAlignment="1">
      <alignment horizontal="left" wrapText="1"/>
    </xf>
    <xf numFmtId="0" fontId="4" fillId="0" borderId="24" xfId="0" applyFont="1" applyBorder="1" applyAlignment="1"/>
    <xf numFmtId="9" fontId="9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0" fillId="3" borderId="0" xfId="0" applyFont="1" applyFill="1" applyAlignment="1">
      <alignment horizontal="left"/>
    </xf>
    <xf numFmtId="0" fontId="2" fillId="3" borderId="1" xfId="0" applyFont="1" applyFill="1" applyBorder="1"/>
    <xf numFmtId="0" fontId="2" fillId="3" borderId="0" xfId="0" applyFont="1" applyFill="1" applyBorder="1"/>
    <xf numFmtId="0" fontId="4" fillId="3" borderId="3" xfId="0" applyFont="1" applyFill="1" applyBorder="1"/>
    <xf numFmtId="0" fontId="4" fillId="3" borderId="1" xfId="0" applyFont="1" applyFill="1" applyBorder="1"/>
    <xf numFmtId="0" fontId="4" fillId="3" borderId="0" xfId="0" applyFont="1" applyFill="1" applyBorder="1"/>
    <xf numFmtId="0" fontId="4" fillId="3" borderId="0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11" fillId="0" borderId="0" xfId="0" applyFont="1" applyAlignment="1">
      <alignment horizontal="left"/>
    </xf>
    <xf numFmtId="0" fontId="11" fillId="3" borderId="0" xfId="0" applyFont="1" applyFill="1" applyBorder="1" applyAlignment="1">
      <alignment horizontal="left"/>
    </xf>
    <xf numFmtId="0" fontId="11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0" fillId="3" borderId="0" xfId="0" applyFont="1" applyFill="1" applyBorder="1" applyAlignment="1">
      <alignment horizontal="left"/>
    </xf>
    <xf numFmtId="0" fontId="5" fillId="3" borderId="1" xfId="0" applyFont="1" applyFill="1" applyBorder="1"/>
    <xf numFmtId="164" fontId="4" fillId="0" borderId="0" xfId="0" applyNumberFormat="1" applyFont="1" applyBorder="1" applyAlignment="1"/>
    <xf numFmtId="0" fontId="12" fillId="0" borderId="0" xfId="0" applyFont="1" applyBorder="1"/>
    <xf numFmtId="0" fontId="4" fillId="3" borderId="3" xfId="0" applyFont="1" applyFill="1" applyBorder="1" applyAlignment="1">
      <alignment horizontal="center"/>
    </xf>
    <xf numFmtId="0" fontId="2" fillId="3" borderId="0" xfId="0" applyFont="1" applyFill="1" applyAlignment="1">
      <alignment horizontal="left"/>
    </xf>
    <xf numFmtId="3" fontId="4" fillId="3" borderId="3" xfId="0" applyNumberFormat="1" applyFont="1" applyFill="1" applyBorder="1" applyAlignment="1">
      <alignment horizontal="right"/>
    </xf>
    <xf numFmtId="0" fontId="5" fillId="3" borderId="0" xfId="0" applyFont="1" applyFill="1" applyBorder="1"/>
    <xf numFmtId="0" fontId="4" fillId="3" borderId="3" xfId="0" applyFont="1" applyFill="1" applyBorder="1" applyAlignment="1">
      <alignment wrapText="1"/>
    </xf>
    <xf numFmtId="3" fontId="4" fillId="3" borderId="0" xfId="0" applyNumberFormat="1" applyFont="1" applyFill="1" applyBorder="1"/>
    <xf numFmtId="9" fontId="9" fillId="3" borderId="0" xfId="0" applyNumberFormat="1" applyFont="1" applyFill="1" applyBorder="1" applyAlignment="1">
      <alignment horizontal="center"/>
    </xf>
    <xf numFmtId="164" fontId="4" fillId="3" borderId="0" xfId="0" applyNumberFormat="1" applyFont="1" applyFill="1" applyBorder="1" applyAlignment="1"/>
    <xf numFmtId="0" fontId="4" fillId="3" borderId="0" xfId="0" applyFont="1" applyFill="1" applyBorder="1" applyAlignment="1"/>
    <xf numFmtId="0" fontId="4" fillId="3" borderId="3" xfId="0" applyFont="1" applyFill="1" applyBorder="1" applyAlignment="1"/>
    <xf numFmtId="9" fontId="4" fillId="3" borderId="0" xfId="0" applyNumberFormat="1" applyFont="1" applyFill="1" applyBorder="1" applyAlignment="1"/>
    <xf numFmtId="0" fontId="4" fillId="0" borderId="2" xfId="0" applyFont="1" applyFill="1" applyBorder="1"/>
    <xf numFmtId="0" fontId="4" fillId="0" borderId="3" xfId="0" applyFont="1" applyFill="1" applyBorder="1"/>
    <xf numFmtId="3" fontId="4" fillId="0" borderId="3" xfId="0" applyNumberFormat="1" applyFont="1" applyFill="1" applyBorder="1" applyAlignment="1">
      <alignment horizontal="right"/>
    </xf>
    <xf numFmtId="3" fontId="4" fillId="0" borderId="8" xfId="0" applyNumberFormat="1" applyFont="1" applyFill="1" applyBorder="1" applyAlignment="1">
      <alignment horizontal="right"/>
    </xf>
    <xf numFmtId="3" fontId="4" fillId="0" borderId="2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2" fillId="3" borderId="0" xfId="0" applyFont="1" applyFill="1" applyBorder="1" applyAlignment="1">
      <alignment horizontal="left"/>
    </xf>
    <xf numFmtId="3" fontId="4" fillId="0" borderId="0" xfId="0" applyNumberFormat="1" applyFont="1" applyBorder="1"/>
    <xf numFmtId="0" fontId="2" fillId="0" borderId="0" xfId="0" applyFont="1" applyAlignment="1">
      <alignment horizontal="left" wrapText="1"/>
    </xf>
    <xf numFmtId="0" fontId="3" fillId="3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0" fontId="6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/>
    </xf>
    <xf numFmtId="3" fontId="4" fillId="0" borderId="17" xfId="0" applyNumberFormat="1" applyFont="1" applyBorder="1" applyAlignment="1">
      <alignment horizontal="right"/>
    </xf>
    <xf numFmtId="0" fontId="4" fillId="0" borderId="2" xfId="0" applyFont="1" applyBorder="1" applyAlignment="1"/>
    <xf numFmtId="3" fontId="4" fillId="0" borderId="7" xfId="0" applyNumberFormat="1" applyFont="1" applyBorder="1" applyAlignment="1">
      <alignment horizontal="right"/>
    </xf>
    <xf numFmtId="0" fontId="4" fillId="3" borderId="2" xfId="0" applyFont="1" applyFill="1" applyBorder="1"/>
    <xf numFmtId="0" fontId="2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wrapText="1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wrapText="1"/>
    </xf>
    <xf numFmtId="3" fontId="4" fillId="3" borderId="17" xfId="0" applyNumberFormat="1" applyFont="1" applyFill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wrapText="1"/>
    </xf>
    <xf numFmtId="0" fontId="12" fillId="3" borderId="1" xfId="0" applyFont="1" applyFill="1" applyBorder="1"/>
    <xf numFmtId="1" fontId="4" fillId="3" borderId="0" xfId="0" applyNumberFormat="1" applyFont="1" applyFill="1" applyBorder="1"/>
    <xf numFmtId="164" fontId="4" fillId="3" borderId="0" xfId="0" applyNumberFormat="1" applyFont="1" applyFill="1" applyBorder="1"/>
    <xf numFmtId="0" fontId="9" fillId="3" borderId="0" xfId="0" applyFont="1" applyFill="1" applyBorder="1"/>
    <xf numFmtId="0" fontId="16" fillId="0" borderId="0" xfId="0" applyFont="1" applyBorder="1"/>
    <xf numFmtId="0" fontId="16" fillId="3" borderId="0" xfId="0" applyFont="1" applyFill="1" applyBorder="1"/>
    <xf numFmtId="0" fontId="16" fillId="0" borderId="0" xfId="0" applyFont="1" applyAlignment="1">
      <alignment horizontal="left"/>
    </xf>
    <xf numFmtId="3" fontId="4" fillId="0" borderId="0" xfId="0" applyNumberFormat="1" applyFont="1" applyBorder="1" applyAlignment="1">
      <alignment horizontal="right"/>
    </xf>
    <xf numFmtId="0" fontId="4" fillId="0" borderId="53" xfId="0" applyFont="1" applyBorder="1"/>
    <xf numFmtId="0" fontId="4" fillId="0" borderId="52" xfId="0" applyFont="1" applyBorder="1"/>
    <xf numFmtId="0" fontId="20" fillId="0" borderId="0" xfId="0" applyFont="1" applyAlignment="1">
      <alignment horizontal="left"/>
    </xf>
    <xf numFmtId="0" fontId="22" fillId="3" borderId="0" xfId="0" applyFont="1" applyFill="1" applyBorder="1"/>
    <xf numFmtId="0" fontId="20" fillId="0" borderId="1" xfId="0" applyFont="1" applyFill="1" applyBorder="1"/>
    <xf numFmtId="0" fontId="20" fillId="0" borderId="0" xfId="0" applyFont="1" applyFill="1" applyBorder="1"/>
    <xf numFmtId="0" fontId="22" fillId="0" borderId="0" xfId="0" applyFont="1" applyFill="1" applyBorder="1"/>
    <xf numFmtId="0" fontId="2" fillId="0" borderId="1" xfId="0" applyFont="1" applyFill="1" applyBorder="1"/>
    <xf numFmtId="0" fontId="2" fillId="0" borderId="0" xfId="0" applyFont="1" applyFill="1" applyBorder="1"/>
    <xf numFmtId="0" fontId="5" fillId="0" borderId="1" xfId="0" applyFont="1" applyFill="1" applyBorder="1"/>
    <xf numFmtId="0" fontId="4" fillId="0" borderId="1" xfId="0" applyFont="1" applyFill="1" applyBorder="1"/>
    <xf numFmtId="0" fontId="16" fillId="0" borderId="1" xfId="0" applyFont="1" applyFill="1" applyBorder="1"/>
    <xf numFmtId="0" fontId="16" fillId="0" borderId="0" xfId="0" applyFont="1" applyFill="1" applyBorder="1"/>
    <xf numFmtId="0" fontId="22" fillId="0" borderId="1" xfId="0" applyFont="1" applyBorder="1"/>
    <xf numFmtId="0" fontId="22" fillId="0" borderId="0" xfId="0" applyFont="1" applyBorder="1"/>
    <xf numFmtId="0" fontId="20" fillId="0" borderId="1" xfId="0" applyFont="1" applyBorder="1"/>
    <xf numFmtId="0" fontId="20" fillId="0" borderId="0" xfId="0" applyFont="1" applyBorder="1"/>
    <xf numFmtId="164" fontId="4" fillId="0" borderId="0" xfId="0" applyNumberFormat="1" applyFont="1" applyBorder="1"/>
    <xf numFmtId="0" fontId="0" fillId="0" borderId="0" xfId="0" applyFont="1" applyBorder="1"/>
    <xf numFmtId="0" fontId="2" fillId="0" borderId="53" xfId="0" applyFont="1" applyBorder="1" applyAlignment="1">
      <alignment horizontal="left"/>
    </xf>
    <xf numFmtId="0" fontId="0" fillId="0" borderId="53" xfId="0" applyFont="1" applyBorder="1" applyAlignment="1">
      <alignment horizontal="left"/>
    </xf>
    <xf numFmtId="0" fontId="3" fillId="0" borderId="53" xfId="0" applyFont="1" applyBorder="1" applyAlignment="1">
      <alignment horizontal="left"/>
    </xf>
    <xf numFmtId="0" fontId="2" fillId="0" borderId="53" xfId="0" applyFont="1" applyBorder="1"/>
    <xf numFmtId="0" fontId="4" fillId="0" borderId="53" xfId="0" applyFont="1" applyBorder="1" applyAlignment="1">
      <alignment horizontal="center" wrapText="1"/>
    </xf>
    <xf numFmtId="0" fontId="5" fillId="0" borderId="53" xfId="0" applyFont="1" applyBorder="1"/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/>
    <xf numFmtId="0" fontId="11" fillId="3" borderId="53" xfId="0" applyFont="1" applyFill="1" applyBorder="1" applyAlignment="1">
      <alignment horizontal="left"/>
    </xf>
    <xf numFmtId="0" fontId="3" fillId="3" borderId="53" xfId="0" applyFont="1" applyFill="1" applyBorder="1" applyAlignment="1">
      <alignment horizontal="left"/>
    </xf>
    <xf numFmtId="0" fontId="0" fillId="3" borderId="53" xfId="0" applyFont="1" applyFill="1" applyBorder="1" applyAlignment="1">
      <alignment horizontal="left"/>
    </xf>
    <xf numFmtId="0" fontId="2" fillId="3" borderId="53" xfId="0" applyFont="1" applyFill="1" applyBorder="1"/>
    <xf numFmtId="0" fontId="4" fillId="3" borderId="53" xfId="0" applyFont="1" applyFill="1" applyBorder="1"/>
    <xf numFmtId="0" fontId="4" fillId="0" borderId="53" xfId="0" applyFont="1" applyFill="1" applyBorder="1"/>
    <xf numFmtId="0" fontId="4" fillId="0" borderId="53" xfId="0" applyFont="1" applyBorder="1" applyAlignment="1"/>
    <xf numFmtId="0" fontId="12" fillId="0" borderId="53" xfId="0" applyFont="1" applyBorder="1"/>
    <xf numFmtId="0" fontId="4" fillId="3" borderId="53" xfId="0" applyFont="1" applyFill="1" applyBorder="1" applyAlignment="1">
      <alignment horizontal="center" wrapText="1"/>
    </xf>
    <xf numFmtId="0" fontId="4" fillId="3" borderId="53" xfId="0" applyFont="1" applyFill="1" applyBorder="1" applyAlignment="1"/>
    <xf numFmtId="3" fontId="4" fillId="0" borderId="53" xfId="0" applyNumberFormat="1" applyFont="1" applyBorder="1" applyAlignment="1">
      <alignment horizontal="right"/>
    </xf>
    <xf numFmtId="0" fontId="4" fillId="3" borderId="53" xfId="0" applyFont="1" applyFill="1" applyBorder="1" applyAlignment="1">
      <alignment horizontal="center"/>
    </xf>
    <xf numFmtId="9" fontId="4" fillId="0" borderId="26" xfId="0" applyNumberFormat="1" applyFont="1" applyBorder="1" applyAlignment="1"/>
    <xf numFmtId="3" fontId="4" fillId="0" borderId="58" xfId="0" applyNumberFormat="1" applyFont="1" applyFill="1" applyBorder="1" applyAlignment="1">
      <alignment horizontal="right"/>
    </xf>
    <xf numFmtId="3" fontId="4" fillId="0" borderId="62" xfId="0" applyNumberFormat="1" applyFont="1" applyFill="1" applyBorder="1" applyAlignment="1">
      <alignment horizontal="right"/>
    </xf>
    <xf numFmtId="3" fontId="4" fillId="0" borderId="22" xfId="0" applyNumberFormat="1" applyFont="1" applyFill="1" applyBorder="1" applyAlignment="1">
      <alignment horizontal="right"/>
    </xf>
    <xf numFmtId="0" fontId="4" fillId="0" borderId="54" xfId="0" applyFont="1" applyFill="1" applyBorder="1"/>
    <xf numFmtId="0" fontId="4" fillId="0" borderId="58" xfId="0" applyFont="1" applyFill="1" applyBorder="1"/>
    <xf numFmtId="0" fontId="4" fillId="0" borderId="55" xfId="0" applyFont="1" applyBorder="1" applyAlignment="1"/>
    <xf numFmtId="0" fontId="4" fillId="0" borderId="47" xfId="0" applyFont="1" applyFill="1" applyBorder="1"/>
    <xf numFmtId="0" fontId="4" fillId="0" borderId="15" xfId="0" applyFont="1" applyFill="1" applyBorder="1"/>
    <xf numFmtId="0" fontId="4" fillId="0" borderId="55" xfId="0" applyFont="1" applyBorder="1"/>
    <xf numFmtId="0" fontId="4" fillId="0" borderId="24" xfId="0" applyFont="1" applyBorder="1"/>
    <xf numFmtId="3" fontId="4" fillId="0" borderId="58" xfId="0" applyNumberFormat="1" applyFont="1" applyBorder="1" applyAlignment="1">
      <alignment horizontal="right"/>
    </xf>
    <xf numFmtId="3" fontId="4" fillId="0" borderId="62" xfId="0" applyNumberFormat="1" applyFont="1" applyBorder="1" applyAlignment="1">
      <alignment horizontal="right"/>
    </xf>
    <xf numFmtId="3" fontId="4" fillId="0" borderId="22" xfId="0" applyNumberFormat="1" applyFont="1" applyBorder="1" applyAlignment="1">
      <alignment horizontal="right"/>
    </xf>
    <xf numFmtId="0" fontId="4" fillId="0" borderId="54" xfId="0" applyFont="1" applyBorder="1"/>
    <xf numFmtId="0" fontId="4" fillId="0" borderId="58" xfId="0" applyFont="1" applyBorder="1"/>
    <xf numFmtId="0" fontId="4" fillId="0" borderId="54" xfId="0" applyFont="1" applyBorder="1" applyAlignment="1"/>
    <xf numFmtId="0" fontId="4" fillId="0" borderId="58" xfId="0" applyFont="1" applyBorder="1" applyAlignment="1"/>
    <xf numFmtId="0" fontId="4" fillId="0" borderId="56" xfId="0" applyFont="1" applyBorder="1"/>
    <xf numFmtId="0" fontId="4" fillId="0" borderId="12" xfId="0" applyFont="1" applyBorder="1"/>
    <xf numFmtId="0" fontId="4" fillId="0" borderId="54" xfId="0" applyFont="1" applyBorder="1" applyAlignment="1">
      <alignment vertical="center"/>
    </xf>
    <xf numFmtId="0" fontId="4" fillId="0" borderId="58" xfId="0" applyFont="1" applyBorder="1" applyAlignment="1">
      <alignment vertical="center"/>
    </xf>
    <xf numFmtId="3" fontId="4" fillId="0" borderId="12" xfId="0" applyNumberFormat="1" applyFont="1" applyBorder="1" applyAlignment="1">
      <alignment horizontal="right"/>
    </xf>
    <xf numFmtId="3" fontId="4" fillId="0" borderId="57" xfId="0" applyNumberFormat="1" applyFont="1" applyBorder="1" applyAlignment="1">
      <alignment horizontal="right"/>
    </xf>
    <xf numFmtId="3" fontId="4" fillId="0" borderId="11" xfId="0" applyNumberFormat="1" applyFont="1" applyBorder="1" applyAlignment="1">
      <alignment horizontal="right"/>
    </xf>
    <xf numFmtId="0" fontId="4" fillId="0" borderId="54" xfId="0" applyFont="1" applyBorder="1" applyAlignment="1">
      <alignment wrapText="1"/>
    </xf>
    <xf numFmtId="0" fontId="4" fillId="0" borderId="58" xfId="0" applyFont="1" applyBorder="1" applyAlignment="1">
      <alignment wrapText="1"/>
    </xf>
    <xf numFmtId="0" fontId="4" fillId="5" borderId="69" xfId="0" applyFont="1" applyFill="1" applyBorder="1" applyAlignment="1">
      <alignment wrapText="1"/>
    </xf>
    <xf numFmtId="0" fontId="4" fillId="5" borderId="19" xfId="0" applyFont="1" applyFill="1" applyBorder="1" applyAlignment="1">
      <alignment wrapText="1"/>
    </xf>
    <xf numFmtId="3" fontId="4" fillId="3" borderId="58" xfId="0" applyNumberFormat="1" applyFont="1" applyFill="1" applyBorder="1" applyAlignment="1">
      <alignment horizontal="right"/>
    </xf>
    <xf numFmtId="0" fontId="4" fillId="3" borderId="54" xfId="0" applyFont="1" applyFill="1" applyBorder="1"/>
    <xf numFmtId="0" fontId="4" fillId="3" borderId="58" xfId="0" applyFont="1" applyFill="1" applyBorder="1"/>
    <xf numFmtId="0" fontId="4" fillId="3" borderId="44" xfId="0" applyFont="1" applyFill="1" applyBorder="1"/>
    <xf numFmtId="0" fontId="4" fillId="3" borderId="55" xfId="0" applyFont="1" applyFill="1" applyBorder="1"/>
    <xf numFmtId="0" fontId="4" fillId="3" borderId="24" xfId="0" applyFont="1" applyFill="1" applyBorder="1"/>
    <xf numFmtId="0" fontId="4" fillId="5" borderId="54" xfId="0" applyFont="1" applyFill="1" applyBorder="1"/>
    <xf numFmtId="0" fontId="4" fillId="5" borderId="58" xfId="0" applyFont="1" applyFill="1" applyBorder="1"/>
    <xf numFmtId="0" fontId="4" fillId="3" borderId="56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2" borderId="55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3" borderId="47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5" borderId="55" xfId="0" applyFont="1" applyFill="1" applyBorder="1"/>
    <xf numFmtId="0" fontId="4" fillId="5" borderId="24" xfId="0" applyFont="1" applyFill="1" applyBorder="1"/>
    <xf numFmtId="3" fontId="22" fillId="0" borderId="58" xfId="0" applyNumberFormat="1" applyFont="1" applyFill="1" applyBorder="1" applyAlignment="1">
      <alignment horizontal="right"/>
    </xf>
    <xf numFmtId="0" fontId="9" fillId="3" borderId="44" xfId="0" applyFont="1" applyFill="1" applyBorder="1"/>
    <xf numFmtId="0" fontId="4" fillId="0" borderId="0" xfId="0" applyFont="1" applyFill="1" applyBorder="1" applyAlignment="1">
      <alignment horizontal="center"/>
    </xf>
    <xf numFmtId="3" fontId="4" fillId="3" borderId="62" xfId="0" applyNumberFormat="1" applyFont="1" applyFill="1" applyBorder="1" applyAlignment="1">
      <alignment horizontal="right"/>
    </xf>
    <xf numFmtId="3" fontId="4" fillId="3" borderId="61" xfId="0" applyNumberFormat="1" applyFont="1" applyFill="1" applyBorder="1" applyAlignment="1">
      <alignment horizontal="right"/>
    </xf>
    <xf numFmtId="0" fontId="4" fillId="5" borderId="69" xfId="0" applyFont="1" applyFill="1" applyBorder="1"/>
    <xf numFmtId="0" fontId="4" fillId="5" borderId="19" xfId="0" applyFont="1" applyFill="1" applyBorder="1"/>
    <xf numFmtId="0" fontId="4" fillId="4" borderId="55" xfId="0" applyFont="1" applyFill="1" applyBorder="1" applyAlignment="1">
      <alignment horizontal="center" wrapText="1"/>
    </xf>
    <xf numFmtId="0" fontId="4" fillId="4" borderId="24" xfId="0" applyFont="1" applyFill="1" applyBorder="1" applyAlignment="1">
      <alignment horizontal="center" wrapText="1"/>
    </xf>
    <xf numFmtId="3" fontId="4" fillId="3" borderId="30" xfId="0" applyNumberFormat="1" applyFont="1" applyFill="1" applyBorder="1" applyAlignment="1">
      <alignment horizontal="right"/>
    </xf>
    <xf numFmtId="3" fontId="4" fillId="3" borderId="8" xfId="0" applyNumberFormat="1" applyFont="1" applyFill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4" fillId="0" borderId="54" xfId="0" applyNumberFormat="1" applyFont="1" applyBorder="1" applyAlignment="1">
      <alignment horizontal="right"/>
    </xf>
    <xf numFmtId="3" fontId="4" fillId="3" borderId="33" xfId="0" applyNumberFormat="1" applyFont="1" applyFill="1" applyBorder="1" applyAlignment="1">
      <alignment horizontal="right"/>
    </xf>
    <xf numFmtId="3" fontId="4" fillId="3" borderId="34" xfId="0" applyNumberFormat="1" applyFont="1" applyFill="1" applyBorder="1" applyAlignment="1">
      <alignment horizontal="right"/>
    </xf>
    <xf numFmtId="3" fontId="4" fillId="0" borderId="6" xfId="0" applyNumberFormat="1" applyFont="1" applyBorder="1" applyAlignment="1">
      <alignment horizontal="right"/>
    </xf>
    <xf numFmtId="3" fontId="4" fillId="3" borderId="6" xfId="0" applyNumberFormat="1" applyFont="1" applyFill="1" applyBorder="1" applyAlignment="1">
      <alignment horizontal="right"/>
    </xf>
    <xf numFmtId="3" fontId="4" fillId="3" borderId="37" xfId="0" applyNumberFormat="1" applyFont="1" applyFill="1" applyBorder="1" applyAlignment="1">
      <alignment horizontal="right"/>
    </xf>
    <xf numFmtId="3" fontId="4" fillId="3" borderId="5" xfId="0" applyNumberFormat="1" applyFont="1" applyFill="1" applyBorder="1" applyAlignment="1">
      <alignment horizontal="right"/>
    </xf>
    <xf numFmtId="3" fontId="4" fillId="0" borderId="10" xfId="0" applyNumberFormat="1" applyFont="1" applyBorder="1" applyAlignment="1">
      <alignment horizontal="right"/>
    </xf>
    <xf numFmtId="3" fontId="4" fillId="3" borderId="32" xfId="0" applyNumberFormat="1" applyFont="1" applyFill="1" applyBorder="1" applyAlignment="1">
      <alignment horizontal="right"/>
    </xf>
    <xf numFmtId="3" fontId="4" fillId="3" borderId="2" xfId="0" applyNumberFormat="1" applyFont="1" applyFill="1" applyBorder="1" applyAlignment="1">
      <alignment horizontal="right"/>
    </xf>
    <xf numFmtId="3" fontId="4" fillId="3" borderId="54" xfId="0" applyNumberFormat="1" applyFont="1" applyFill="1" applyBorder="1" applyAlignment="1">
      <alignment horizontal="right"/>
    </xf>
    <xf numFmtId="0" fontId="5" fillId="5" borderId="29" xfId="0" applyFont="1" applyFill="1" applyBorder="1"/>
    <xf numFmtId="0" fontId="2" fillId="5" borderId="44" xfId="0" applyFont="1" applyFill="1" applyBorder="1"/>
    <xf numFmtId="0" fontId="20" fillId="3" borderId="1" xfId="0" applyFont="1" applyFill="1" applyBorder="1"/>
    <xf numFmtId="0" fontId="20" fillId="5" borderId="29" xfId="0" applyFont="1" applyFill="1" applyBorder="1"/>
    <xf numFmtId="0" fontId="20" fillId="5" borderId="44" xfId="0" applyFont="1" applyFill="1" applyBorder="1"/>
    <xf numFmtId="0" fontId="20" fillId="5" borderId="1" xfId="0" applyFont="1" applyFill="1" applyBorder="1"/>
    <xf numFmtId="0" fontId="20" fillId="5" borderId="0" xfId="0" applyFont="1" applyFill="1" applyBorder="1"/>
    <xf numFmtId="0" fontId="20" fillId="5" borderId="40" xfId="0" applyFont="1" applyFill="1" applyBorder="1"/>
    <xf numFmtId="0" fontId="20" fillId="5" borderId="39" xfId="0" applyFont="1" applyFill="1" applyBorder="1"/>
    <xf numFmtId="0" fontId="2" fillId="5" borderId="35" xfId="0" applyFont="1" applyFill="1" applyBorder="1"/>
    <xf numFmtId="3" fontId="4" fillId="0" borderId="28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3" fontId="4" fillId="0" borderId="56" xfId="0" applyNumberFormat="1" applyFont="1" applyBorder="1" applyAlignment="1">
      <alignment horizontal="right"/>
    </xf>
    <xf numFmtId="3" fontId="4" fillId="0" borderId="34" xfId="0" applyNumberFormat="1" applyFont="1" applyBorder="1" applyAlignment="1">
      <alignment horizontal="right"/>
    </xf>
    <xf numFmtId="3" fontId="4" fillId="0" borderId="34" xfId="0" applyNumberFormat="1" applyFont="1" applyFill="1" applyBorder="1" applyAlignment="1">
      <alignment horizontal="right"/>
    </xf>
    <xf numFmtId="0" fontId="9" fillId="5" borderId="35" xfId="0" applyFont="1" applyFill="1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8" fillId="3" borderId="0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23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4" fillId="4" borderId="23" xfId="0" applyFont="1" applyFill="1" applyBorder="1" applyAlignment="1">
      <alignment horizontal="left"/>
    </xf>
    <xf numFmtId="0" fontId="24" fillId="4" borderId="24" xfId="0" applyFont="1" applyFill="1" applyBorder="1" applyAlignment="1">
      <alignment horizontal="left"/>
    </xf>
    <xf numFmtId="0" fontId="24" fillId="4" borderId="27" xfId="0" applyFont="1" applyFill="1" applyBorder="1" applyAlignment="1">
      <alignment horizontal="left"/>
    </xf>
    <xf numFmtId="0" fontId="25" fillId="0" borderId="0" xfId="0" applyFont="1" applyFill="1" applyAlignment="1">
      <alignment horizontal="left"/>
    </xf>
    <xf numFmtId="0" fontId="26" fillId="0" borderId="11" xfId="0" applyFont="1" applyFill="1" applyBorder="1" applyAlignment="1">
      <alignment horizontal="left"/>
    </xf>
    <xf numFmtId="0" fontId="25" fillId="0" borderId="12" xfId="0" applyFont="1" applyFill="1" applyBorder="1" applyAlignment="1">
      <alignment horizontal="left"/>
    </xf>
    <xf numFmtId="0" fontId="25" fillId="0" borderId="13" xfId="0" applyFont="1" applyFill="1" applyBorder="1" applyAlignment="1">
      <alignment horizontal="left"/>
    </xf>
    <xf numFmtId="0" fontId="25" fillId="0" borderId="7" xfId="0" applyFont="1" applyFill="1" applyBorder="1" applyAlignment="1">
      <alignment horizontal="left" indent="1"/>
    </xf>
    <xf numFmtId="3" fontId="25" fillId="0" borderId="3" xfId="0" applyNumberFormat="1" applyFont="1" applyFill="1" applyBorder="1" applyAlignment="1">
      <alignment horizontal="left"/>
    </xf>
    <xf numFmtId="164" fontId="25" fillId="0" borderId="8" xfId="0" applyNumberFormat="1" applyFont="1" applyFill="1" applyBorder="1" applyAlignment="1">
      <alignment horizontal="left"/>
    </xf>
    <xf numFmtId="164" fontId="25" fillId="0" borderId="0" xfId="0" applyNumberFormat="1" applyFont="1" applyFill="1" applyAlignment="1">
      <alignment horizontal="left"/>
    </xf>
    <xf numFmtId="0" fontId="26" fillId="0" borderId="7" xfId="0" applyFont="1" applyFill="1" applyBorder="1" applyAlignment="1">
      <alignment horizontal="left"/>
    </xf>
    <xf numFmtId="0" fontId="25" fillId="0" borderId="3" xfId="0" applyFont="1" applyFill="1" applyBorder="1" applyAlignment="1">
      <alignment horizontal="left"/>
    </xf>
    <xf numFmtId="0" fontId="25" fillId="0" borderId="22" xfId="0" applyFont="1" applyFill="1" applyBorder="1" applyAlignment="1">
      <alignment horizontal="left" indent="1"/>
    </xf>
    <xf numFmtId="3" fontId="25" fillId="0" borderId="58" xfId="0" applyNumberFormat="1" applyFont="1" applyFill="1" applyBorder="1" applyAlignment="1">
      <alignment horizontal="left"/>
    </xf>
    <xf numFmtId="164" fontId="25" fillId="0" borderId="34" xfId="0" applyNumberFormat="1" applyFont="1" applyFill="1" applyBorder="1" applyAlignment="1">
      <alignment horizontal="left"/>
    </xf>
    <xf numFmtId="0" fontId="24" fillId="0" borderId="23" xfId="0" applyFont="1" applyFill="1" applyBorder="1" applyAlignment="1">
      <alignment horizontal="left"/>
    </xf>
    <xf numFmtId="3" fontId="24" fillId="0" borderId="24" xfId="0" applyNumberFormat="1" applyFont="1" applyFill="1" applyBorder="1" applyAlignment="1">
      <alignment horizontal="left"/>
    </xf>
    <xf numFmtId="164" fontId="24" fillId="0" borderId="27" xfId="0" applyNumberFormat="1" applyFont="1" applyFill="1" applyBorder="1" applyAlignment="1">
      <alignment horizontal="left"/>
    </xf>
    <xf numFmtId="0" fontId="24" fillId="0" borderId="32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left"/>
    </xf>
    <xf numFmtId="0" fontId="24" fillId="2" borderId="9" xfId="0" applyFont="1" applyFill="1" applyBorder="1" applyAlignment="1">
      <alignment horizontal="left"/>
    </xf>
    <xf numFmtId="0" fontId="24" fillId="2" borderId="14" xfId="0" applyFont="1" applyFill="1" applyBorder="1" applyAlignment="1">
      <alignment horizontal="left"/>
    </xf>
    <xf numFmtId="0" fontId="24" fillId="2" borderId="47" xfId="0" applyFont="1" applyFill="1" applyBorder="1" applyAlignment="1">
      <alignment horizontal="left"/>
    </xf>
    <xf numFmtId="0" fontId="24" fillId="2" borderId="16" xfId="0" applyFont="1" applyFill="1" applyBorder="1" applyAlignment="1">
      <alignment horizontal="left"/>
    </xf>
    <xf numFmtId="0" fontId="26" fillId="0" borderId="49" xfId="0" applyFont="1" applyFill="1" applyBorder="1" applyAlignment="1">
      <alignment horizontal="left"/>
    </xf>
    <xf numFmtId="0" fontId="25" fillId="0" borderId="11" xfId="0" applyFont="1" applyFill="1" applyBorder="1" applyAlignment="1">
      <alignment horizontal="left"/>
    </xf>
    <xf numFmtId="0" fontId="25" fillId="0" borderId="28" xfId="0" applyFont="1" applyFill="1" applyBorder="1" applyAlignment="1">
      <alignment horizontal="left"/>
    </xf>
    <xf numFmtId="0" fontId="25" fillId="0" borderId="56" xfId="0" applyFont="1" applyFill="1" applyBorder="1" applyAlignment="1">
      <alignment horizontal="left"/>
    </xf>
    <xf numFmtId="0" fontId="25" fillId="0" borderId="57" xfId="0" applyFont="1" applyFill="1" applyBorder="1" applyAlignment="1">
      <alignment horizontal="left"/>
    </xf>
    <xf numFmtId="0" fontId="25" fillId="0" borderId="30" xfId="0" applyFont="1" applyFill="1" applyBorder="1" applyAlignment="1">
      <alignment horizontal="left" indent="1"/>
    </xf>
    <xf numFmtId="3" fontId="25" fillId="0" borderId="7" xfId="0" applyNumberFormat="1" applyFont="1" applyFill="1" applyBorder="1" applyAlignment="1">
      <alignment horizontal="left"/>
    </xf>
    <xf numFmtId="3" fontId="25" fillId="0" borderId="2" xfId="0" applyNumberFormat="1" applyFont="1" applyFill="1" applyBorder="1" applyAlignment="1">
      <alignment horizontal="left"/>
    </xf>
    <xf numFmtId="0" fontId="26" fillId="0" borderId="30" xfId="0" applyFont="1" applyFill="1" applyBorder="1" applyAlignment="1">
      <alignment horizontal="left"/>
    </xf>
    <xf numFmtId="0" fontId="25" fillId="0" borderId="33" xfId="0" applyFont="1" applyFill="1" applyBorder="1" applyAlignment="1">
      <alignment horizontal="left" indent="1"/>
    </xf>
    <xf numFmtId="3" fontId="25" fillId="0" borderId="22" xfId="0" applyNumberFormat="1" applyFont="1" applyFill="1" applyBorder="1" applyAlignment="1">
      <alignment horizontal="left"/>
    </xf>
    <xf numFmtId="3" fontId="25" fillId="0" borderId="54" xfId="0" applyNumberFormat="1" applyFont="1" applyFill="1" applyBorder="1" applyAlignment="1">
      <alignment horizontal="left"/>
    </xf>
    <xf numFmtId="0" fontId="24" fillId="0" borderId="26" xfId="0" applyFont="1" applyFill="1" applyBorder="1" applyAlignment="1">
      <alignment horizontal="left"/>
    </xf>
    <xf numFmtId="3" fontId="25" fillId="0" borderId="55" xfId="0" applyNumberFormat="1" applyFont="1" applyFill="1" applyBorder="1" applyAlignment="1">
      <alignment horizontal="left"/>
    </xf>
    <xf numFmtId="164" fontId="25" fillId="0" borderId="27" xfId="0" applyNumberFormat="1" applyFont="1" applyFill="1" applyBorder="1" applyAlignment="1">
      <alignment horizontal="left"/>
    </xf>
    <xf numFmtId="3" fontId="25" fillId="0" borderId="24" xfId="0" applyNumberFormat="1" applyFont="1" applyFill="1" applyBorder="1" applyAlignment="1">
      <alignment horizontal="left"/>
    </xf>
    <xf numFmtId="0" fontId="23" fillId="0" borderId="0" xfId="0" applyFont="1" applyBorder="1" applyAlignment="1">
      <alignment horizontal="left" wrapText="1"/>
    </xf>
    <xf numFmtId="3" fontId="25" fillId="0" borderId="0" xfId="0" applyNumberFormat="1" applyFont="1" applyFill="1" applyBorder="1" applyAlignment="1">
      <alignment horizontal="left"/>
    </xf>
    <xf numFmtId="3" fontId="24" fillId="0" borderId="0" xfId="0" applyNumberFormat="1" applyFont="1" applyFill="1" applyBorder="1" applyAlignment="1">
      <alignment horizontal="left"/>
    </xf>
    <xf numFmtId="0" fontId="24" fillId="0" borderId="9" xfId="0" applyFont="1" applyFill="1" applyBorder="1" applyAlignment="1">
      <alignment horizontal="left"/>
    </xf>
    <xf numFmtId="3" fontId="24" fillId="0" borderId="15" xfId="0" applyNumberFormat="1" applyFont="1" applyFill="1" applyBorder="1" applyAlignment="1">
      <alignment horizontal="left"/>
    </xf>
    <xf numFmtId="0" fontId="24" fillId="0" borderId="29" xfId="0" applyFont="1" applyFill="1" applyBorder="1" applyAlignment="1">
      <alignment horizontal="center"/>
    </xf>
    <xf numFmtId="0" fontId="24" fillId="2" borderId="49" xfId="0" applyFont="1" applyFill="1" applyBorder="1" applyAlignment="1">
      <alignment horizontal="left"/>
    </xf>
    <xf numFmtId="0" fontId="24" fillId="2" borderId="11" xfId="0" applyFont="1" applyFill="1" applyBorder="1" applyAlignment="1">
      <alignment horizontal="left"/>
    </xf>
    <xf numFmtId="0" fontId="24" fillId="2" borderId="28" xfId="0" applyFont="1" applyFill="1" applyBorder="1" applyAlignment="1">
      <alignment horizontal="left"/>
    </xf>
    <xf numFmtId="0" fontId="25" fillId="0" borderId="8" xfId="0" applyFont="1" applyFill="1" applyBorder="1" applyAlignment="1">
      <alignment horizontal="left"/>
    </xf>
    <xf numFmtId="0" fontId="24" fillId="0" borderId="29" xfId="0" applyFont="1" applyFill="1" applyBorder="1" applyAlignment="1">
      <alignment horizontal="left"/>
    </xf>
    <xf numFmtId="3" fontId="24" fillId="0" borderId="23" xfId="0" applyNumberFormat="1" applyFont="1" applyFill="1" applyBorder="1" applyAlignment="1">
      <alignment horizontal="left"/>
    </xf>
    <xf numFmtId="0" fontId="23" fillId="0" borderId="0" xfId="0" applyFont="1" applyFill="1" applyAlignment="1">
      <alignment horizontal="left"/>
    </xf>
    <xf numFmtId="0" fontId="24" fillId="4" borderId="26" xfId="0" applyFont="1" applyFill="1" applyBorder="1" applyAlignment="1">
      <alignment horizontal="left" vertical="center"/>
    </xf>
    <xf numFmtId="0" fontId="27" fillId="4" borderId="51" xfId="0" applyFont="1" applyFill="1" applyBorder="1" applyAlignment="1">
      <alignment horizontal="left" wrapText="1"/>
    </xf>
    <xf numFmtId="0" fontId="27" fillId="4" borderId="59" xfId="0" applyFont="1" applyFill="1" applyBorder="1" applyAlignment="1">
      <alignment horizontal="left" wrapText="1"/>
    </xf>
    <xf numFmtId="0" fontId="26" fillId="0" borderId="48" xfId="0" applyFont="1" applyFill="1" applyBorder="1" applyAlignment="1">
      <alignment horizontal="left"/>
    </xf>
    <xf numFmtId="0" fontId="25" fillId="0" borderId="36" xfId="0" applyFont="1" applyFill="1" applyBorder="1" applyAlignment="1">
      <alignment horizontal="left" indent="1"/>
    </xf>
    <xf numFmtId="0" fontId="26" fillId="0" borderId="36" xfId="0" applyFont="1" applyFill="1" applyBorder="1" applyAlignment="1">
      <alignment horizontal="left"/>
    </xf>
    <xf numFmtId="0" fontId="25" fillId="0" borderId="36" xfId="0" applyFont="1" applyBorder="1" applyAlignment="1">
      <alignment horizontal="left" indent="1"/>
    </xf>
    <xf numFmtId="0" fontId="25" fillId="0" borderId="50" xfId="0" applyFont="1" applyFill="1" applyBorder="1" applyAlignment="1">
      <alignment horizontal="left" indent="1"/>
    </xf>
    <xf numFmtId="0" fontId="26" fillId="0" borderId="21" xfId="0" applyFont="1" applyFill="1" applyBorder="1" applyAlignment="1">
      <alignment horizontal="left"/>
    </xf>
    <xf numFmtId="0" fontId="25" fillId="0" borderId="2" xfId="0" applyFont="1" applyFill="1" applyBorder="1" applyAlignment="1">
      <alignment horizontal="left"/>
    </xf>
    <xf numFmtId="0" fontId="24" fillId="0" borderId="45" xfId="0" applyFont="1" applyFill="1" applyBorder="1" applyAlignment="1">
      <alignment horizontal="center"/>
    </xf>
    <xf numFmtId="0" fontId="24" fillId="2" borderId="26" xfId="0" applyFont="1" applyFill="1" applyBorder="1" applyAlignment="1">
      <alignment horizontal="left"/>
    </xf>
    <xf numFmtId="0" fontId="24" fillId="2" borderId="23" xfId="0" applyFont="1" applyFill="1" applyBorder="1" applyAlignment="1">
      <alignment horizontal="left"/>
    </xf>
    <xf numFmtId="0" fontId="24" fillId="2" borderId="24" xfId="0" applyFont="1" applyFill="1" applyBorder="1" applyAlignment="1">
      <alignment horizontal="left"/>
    </xf>
    <xf numFmtId="0" fontId="24" fillId="2" borderId="27" xfId="0" applyFont="1" applyFill="1" applyBorder="1" applyAlignment="1">
      <alignment horizontal="left"/>
    </xf>
    <xf numFmtId="164" fontId="25" fillId="0" borderId="3" xfId="0" applyNumberFormat="1" applyFont="1" applyFill="1" applyBorder="1" applyAlignment="1">
      <alignment horizontal="left"/>
    </xf>
    <xf numFmtId="0" fontId="25" fillId="0" borderId="7" xfId="0" applyFont="1" applyFill="1" applyBorder="1" applyAlignment="1">
      <alignment horizontal="left"/>
    </xf>
    <xf numFmtId="3" fontId="25" fillId="0" borderId="9" xfId="0" applyNumberFormat="1" applyFont="1" applyFill="1" applyBorder="1" applyAlignment="1">
      <alignment horizontal="left"/>
    </xf>
    <xf numFmtId="164" fontId="25" fillId="0" borderId="15" xfId="0" applyNumberFormat="1" applyFont="1" applyFill="1" applyBorder="1" applyAlignment="1">
      <alignment horizontal="left"/>
    </xf>
    <xf numFmtId="3" fontId="25" fillId="0" borderId="15" xfId="0" applyNumberFormat="1" applyFont="1" applyFill="1" applyBorder="1" applyAlignment="1">
      <alignment horizontal="left"/>
    </xf>
    <xf numFmtId="164" fontId="25" fillId="0" borderId="14" xfId="0" applyNumberFormat="1" applyFont="1" applyFill="1" applyBorder="1" applyAlignment="1">
      <alignment horizontal="left"/>
    </xf>
    <xf numFmtId="3" fontId="24" fillId="0" borderId="55" xfId="0" applyNumberFormat="1" applyFont="1" applyFill="1" applyBorder="1" applyAlignment="1">
      <alignment horizontal="left"/>
    </xf>
    <xf numFmtId="164" fontId="25" fillId="0" borderId="24" xfId="0" applyNumberFormat="1" applyFont="1" applyFill="1" applyBorder="1" applyAlignment="1">
      <alignment horizontal="left"/>
    </xf>
    <xf numFmtId="0" fontId="24" fillId="4" borderId="26" xfId="0" applyFont="1" applyFill="1" applyBorder="1" applyAlignment="1">
      <alignment horizontal="left"/>
    </xf>
    <xf numFmtId="0" fontId="24" fillId="4" borderId="55" xfId="0" applyFont="1" applyFill="1" applyBorder="1" applyAlignment="1">
      <alignment horizontal="left" wrapText="1"/>
    </xf>
    <xf numFmtId="0" fontId="24" fillId="4" borderId="27" xfId="0" applyFont="1" applyFill="1" applyBorder="1" applyAlignment="1">
      <alignment horizontal="left" wrapText="1"/>
    </xf>
    <xf numFmtId="0" fontId="29" fillId="0" borderId="1" xfId="0" applyFont="1" applyFill="1" applyBorder="1" applyAlignment="1">
      <alignment horizontal="center"/>
    </xf>
    <xf numFmtId="0" fontId="24" fillId="2" borderId="29" xfId="0" applyFont="1" applyFill="1" applyBorder="1" applyAlignment="1">
      <alignment horizontal="left"/>
    </xf>
    <xf numFmtId="0" fontId="26" fillId="0" borderId="32" xfId="0" applyFont="1" applyFill="1" applyBorder="1" applyAlignment="1">
      <alignment horizontal="left"/>
    </xf>
    <xf numFmtId="0" fontId="25" fillId="0" borderId="31" xfId="0" applyFont="1" applyFill="1" applyBorder="1" applyAlignment="1">
      <alignment horizontal="left" indent="1"/>
    </xf>
    <xf numFmtId="164" fontId="25" fillId="0" borderId="58" xfId="0" applyNumberFormat="1" applyFont="1" applyFill="1" applyBorder="1" applyAlignment="1">
      <alignment horizontal="left"/>
    </xf>
    <xf numFmtId="0" fontId="27" fillId="4" borderId="24" xfId="0" applyFont="1" applyFill="1" applyBorder="1" applyAlignment="1">
      <alignment horizontal="left" wrapText="1"/>
    </xf>
    <xf numFmtId="0" fontId="30" fillId="4" borderId="27" xfId="0" applyFont="1" applyFill="1" applyBorder="1" applyAlignment="1">
      <alignment horizontal="left" wrapText="1"/>
    </xf>
    <xf numFmtId="0" fontId="24" fillId="4" borderId="23" xfId="0" applyFont="1" applyFill="1" applyBorder="1" applyAlignment="1">
      <alignment horizontal="center" wrapText="1"/>
    </xf>
    <xf numFmtId="0" fontId="24" fillId="4" borderId="24" xfId="0" applyFont="1" applyFill="1" applyBorder="1" applyAlignment="1">
      <alignment horizontal="center" wrapText="1"/>
    </xf>
    <xf numFmtId="0" fontId="24" fillId="4" borderId="27" xfId="0" applyFont="1" applyFill="1" applyBorder="1" applyAlignment="1">
      <alignment horizontal="center" wrapText="1"/>
    </xf>
    <xf numFmtId="0" fontId="25" fillId="3" borderId="11" xfId="0" applyFont="1" applyFill="1" applyBorder="1" applyAlignment="1">
      <alignment horizontal="left" indent="1"/>
    </xf>
    <xf numFmtId="3" fontId="25" fillId="3" borderId="12" xfId="0" applyNumberFormat="1" applyFont="1" applyFill="1" applyBorder="1" applyAlignment="1">
      <alignment horizontal="left"/>
    </xf>
    <xf numFmtId="164" fontId="25" fillId="3" borderId="28" xfId="0" applyNumberFormat="1" applyFont="1" applyFill="1" applyBorder="1" applyAlignment="1">
      <alignment horizontal="right"/>
    </xf>
    <xf numFmtId="0" fontId="25" fillId="3" borderId="22" xfId="0" applyFont="1" applyFill="1" applyBorder="1" applyAlignment="1">
      <alignment horizontal="left" indent="1"/>
    </xf>
    <xf numFmtId="3" fontId="25" fillId="3" borderId="58" xfId="0" applyNumberFormat="1" applyFont="1" applyFill="1" applyBorder="1" applyAlignment="1">
      <alignment horizontal="left"/>
    </xf>
    <xf numFmtId="164" fontId="25" fillId="3" borderId="34" xfId="0" applyNumberFormat="1" applyFont="1" applyFill="1" applyBorder="1" applyAlignment="1">
      <alignment horizontal="right"/>
    </xf>
    <xf numFmtId="0" fontId="24" fillId="3" borderId="23" xfId="0" applyFont="1" applyFill="1" applyBorder="1" applyAlignment="1">
      <alignment horizontal="left"/>
    </xf>
    <xf numFmtId="3" fontId="25" fillId="3" borderId="24" xfId="0" applyNumberFormat="1" applyFont="1" applyFill="1" applyBorder="1" applyAlignment="1">
      <alignment horizontal="left"/>
    </xf>
    <xf numFmtId="164" fontId="25" fillId="3" borderId="27" xfId="0" applyNumberFormat="1" applyFont="1" applyFill="1" applyBorder="1" applyAlignment="1">
      <alignment horizontal="right"/>
    </xf>
    <xf numFmtId="0" fontId="24" fillId="3" borderId="1" xfId="0" applyFont="1" applyFill="1" applyBorder="1" applyAlignment="1">
      <alignment horizontal="left"/>
    </xf>
    <xf numFmtId="0" fontId="25" fillId="3" borderId="0" xfId="0" applyFont="1" applyFill="1" applyBorder="1" applyAlignment="1">
      <alignment horizontal="left"/>
    </xf>
    <xf numFmtId="0" fontId="24" fillId="4" borderId="29" xfId="0" applyFont="1" applyFill="1" applyBorder="1" applyAlignment="1">
      <alignment horizontal="center" wrapText="1"/>
    </xf>
    <xf numFmtId="0" fontId="25" fillId="0" borderId="21" xfId="0" applyFont="1" applyFill="1" applyBorder="1" applyAlignment="1">
      <alignment horizontal="left" indent="1"/>
    </xf>
    <xf numFmtId="3" fontId="25" fillId="0" borderId="56" xfId="0" applyNumberFormat="1" applyFont="1" applyFill="1" applyBorder="1" applyAlignment="1">
      <alignment horizontal="right"/>
    </xf>
    <xf numFmtId="164" fontId="25" fillId="0" borderId="28" xfId="0" applyNumberFormat="1" applyFont="1" applyFill="1" applyBorder="1" applyAlignment="1">
      <alignment horizontal="right"/>
    </xf>
    <xf numFmtId="0" fontId="0" fillId="0" borderId="0" xfId="0" applyFont="1"/>
    <xf numFmtId="3" fontId="25" fillId="0" borderId="2" xfId="0" applyNumberFormat="1" applyFont="1" applyFill="1" applyBorder="1" applyAlignment="1">
      <alignment horizontal="right"/>
    </xf>
    <xf numFmtId="0" fontId="25" fillId="0" borderId="61" xfId="0" applyFont="1" applyFill="1" applyBorder="1" applyAlignment="1">
      <alignment horizontal="left" indent="1"/>
    </xf>
    <xf numFmtId="3" fontId="25" fillId="0" borderId="47" xfId="0" applyNumberFormat="1" applyFont="1" applyFill="1" applyBorder="1" applyAlignment="1">
      <alignment horizontal="right"/>
    </xf>
    <xf numFmtId="164" fontId="25" fillId="0" borderId="60" xfId="0" applyNumberFormat="1" applyFont="1" applyFill="1" applyBorder="1" applyAlignment="1">
      <alignment horizontal="right"/>
    </xf>
    <xf numFmtId="0" fontId="24" fillId="0" borderId="42" xfId="0" applyFont="1" applyFill="1" applyBorder="1" applyAlignment="1">
      <alignment horizontal="left"/>
    </xf>
    <xf numFmtId="3" fontId="24" fillId="0" borderId="26" xfId="0" applyNumberFormat="1" applyFont="1" applyFill="1" applyBorder="1" applyAlignment="1">
      <alignment horizontal="right"/>
    </xf>
    <xf numFmtId="0" fontId="24" fillId="4" borderId="26" xfId="0" applyFont="1" applyFill="1" applyBorder="1" applyAlignment="1">
      <alignment horizontal="center" wrapText="1"/>
    </xf>
    <xf numFmtId="0" fontId="24" fillId="4" borderId="55" xfId="0" applyFont="1" applyFill="1" applyBorder="1" applyAlignment="1">
      <alignment horizontal="center" wrapText="1"/>
    </xf>
    <xf numFmtId="0" fontId="24" fillId="4" borderId="25" xfId="0" applyFont="1" applyFill="1" applyBorder="1" applyAlignment="1">
      <alignment horizontal="center" wrapText="1"/>
    </xf>
    <xf numFmtId="0" fontId="25" fillId="0" borderId="48" xfId="0" applyFont="1" applyFill="1" applyBorder="1" applyAlignment="1">
      <alignment horizontal="left" indent="1"/>
    </xf>
    <xf numFmtId="3" fontId="25" fillId="0" borderId="48" xfId="0" applyNumberFormat="1" applyFont="1" applyFill="1" applyBorder="1" applyAlignment="1">
      <alignment horizontal="right"/>
    </xf>
    <xf numFmtId="3" fontId="25" fillId="0" borderId="12" xfId="0" applyNumberFormat="1" applyFont="1" applyFill="1" applyBorder="1" applyAlignment="1">
      <alignment horizontal="right"/>
    </xf>
    <xf numFmtId="3" fontId="25" fillId="0" borderId="36" xfId="0" applyNumberFormat="1" applyFont="1" applyFill="1" applyBorder="1" applyAlignment="1">
      <alignment horizontal="right"/>
    </xf>
    <xf numFmtId="3" fontId="25" fillId="0" borderId="3" xfId="0" applyNumberFormat="1" applyFont="1" applyFill="1" applyBorder="1" applyAlignment="1">
      <alignment horizontal="right"/>
    </xf>
    <xf numFmtId="3" fontId="25" fillId="0" borderId="61" xfId="0" applyNumberFormat="1" applyFont="1" applyFill="1" applyBorder="1" applyAlignment="1">
      <alignment horizontal="right"/>
    </xf>
    <xf numFmtId="3" fontId="25" fillId="0" borderId="54" xfId="0" applyNumberFormat="1" applyFont="1" applyFill="1" applyBorder="1" applyAlignment="1">
      <alignment horizontal="right"/>
    </xf>
    <xf numFmtId="3" fontId="25" fillId="0" borderId="58" xfId="0" applyNumberFormat="1" applyFont="1" applyFill="1" applyBorder="1" applyAlignment="1">
      <alignment horizontal="right"/>
    </xf>
    <xf numFmtId="3" fontId="24" fillId="0" borderId="44" xfId="0" applyNumberFormat="1" applyFont="1" applyFill="1" applyBorder="1" applyAlignment="1">
      <alignment horizontal="right"/>
    </xf>
    <xf numFmtId="3" fontId="24" fillId="0" borderId="25" xfId="0" applyNumberFormat="1" applyFont="1" applyFill="1" applyBorder="1" applyAlignment="1">
      <alignment horizontal="right"/>
    </xf>
    <xf numFmtId="3" fontId="24" fillId="0" borderId="23" xfId="0" applyNumberFormat="1" applyFont="1" applyFill="1" applyBorder="1" applyAlignment="1">
      <alignment horizontal="right"/>
    </xf>
    <xf numFmtId="3" fontId="24" fillId="0" borderId="24" xfId="0" applyNumberFormat="1" applyFont="1" applyFill="1" applyBorder="1" applyAlignment="1">
      <alignment horizontal="right"/>
    </xf>
    <xf numFmtId="3" fontId="24" fillId="0" borderId="27" xfId="0" applyNumberFormat="1" applyFont="1" applyFill="1" applyBorder="1" applyAlignment="1">
      <alignment horizontal="right"/>
    </xf>
    <xf numFmtId="164" fontId="25" fillId="0" borderId="11" xfId="0" applyNumberFormat="1" applyFont="1" applyFill="1" applyBorder="1" applyAlignment="1">
      <alignment horizontal="right"/>
    </xf>
    <xf numFmtId="164" fontId="25" fillId="0" borderId="48" xfId="0" applyNumberFormat="1" applyFont="1" applyFill="1" applyBorder="1" applyAlignment="1">
      <alignment horizontal="right"/>
    </xf>
    <xf numFmtId="164" fontId="25" fillId="0" borderId="7" xfId="0" applyNumberFormat="1" applyFont="1" applyFill="1" applyBorder="1" applyAlignment="1">
      <alignment horizontal="right"/>
    </xf>
    <xf numFmtId="164" fontId="25" fillId="0" borderId="36" xfId="0" applyNumberFormat="1" applyFont="1" applyFill="1" applyBorder="1" applyAlignment="1">
      <alignment horizontal="right"/>
    </xf>
    <xf numFmtId="164" fontId="25" fillId="0" borderId="9" xfId="0" applyNumberFormat="1" applyFont="1" applyFill="1" applyBorder="1" applyAlignment="1">
      <alignment horizontal="right"/>
    </xf>
    <xf numFmtId="164" fontId="25" fillId="0" borderId="50" xfId="0" applyNumberFormat="1" applyFont="1" applyFill="1" applyBorder="1" applyAlignment="1">
      <alignment horizontal="right"/>
    </xf>
    <xf numFmtId="0" fontId="31" fillId="0" borderId="1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0" fontId="31" fillId="0" borderId="1" xfId="0" applyFont="1" applyFill="1" applyBorder="1" applyAlignment="1">
      <alignment horizontal="left" indent="1"/>
    </xf>
    <xf numFmtId="164" fontId="24" fillId="0" borderId="0" xfId="0" applyNumberFormat="1" applyFont="1" applyFill="1" applyBorder="1" applyAlignment="1">
      <alignment horizontal="left"/>
    </xf>
    <xf numFmtId="164" fontId="25" fillId="0" borderId="68" xfId="0" applyNumberFormat="1" applyFont="1" applyFill="1" applyBorder="1" applyAlignment="1">
      <alignment horizontal="right"/>
    </xf>
    <xf numFmtId="164" fontId="25" fillId="0" borderId="12" xfId="0" applyNumberFormat="1" applyFont="1" applyFill="1" applyBorder="1" applyAlignment="1">
      <alignment horizontal="right"/>
    </xf>
    <xf numFmtId="164" fontId="25" fillId="0" borderId="63" xfId="0" applyNumberFormat="1" applyFont="1" applyFill="1" applyBorder="1" applyAlignment="1">
      <alignment horizontal="right"/>
    </xf>
    <xf numFmtId="164" fontId="25" fillId="0" borderId="8" xfId="0" applyNumberFormat="1" applyFont="1" applyFill="1" applyBorder="1" applyAlignment="1">
      <alignment horizontal="right"/>
    </xf>
    <xf numFmtId="164" fontId="25" fillId="0" borderId="3" xfId="0" applyNumberFormat="1" applyFont="1" applyFill="1" applyBorder="1" applyAlignment="1">
      <alignment horizontal="right"/>
    </xf>
    <xf numFmtId="164" fontId="25" fillId="0" borderId="64" xfId="0" applyNumberFormat="1" applyFont="1" applyFill="1" applyBorder="1" applyAlignment="1">
      <alignment horizontal="right"/>
    </xf>
    <xf numFmtId="164" fontId="25" fillId="0" borderId="14" xfId="0" applyNumberFormat="1" applyFont="1" applyFill="1" applyBorder="1" applyAlignment="1">
      <alignment horizontal="right"/>
    </xf>
    <xf numFmtId="164" fontId="25" fillId="0" borderId="15" xfId="0" applyNumberFormat="1" applyFont="1" applyFill="1" applyBorder="1" applyAlignment="1">
      <alignment horizontal="right"/>
    </xf>
    <xf numFmtId="0" fontId="31" fillId="0" borderId="0" xfId="0" applyFont="1" applyFill="1" applyBorder="1" applyAlignment="1">
      <alignment horizontal="left"/>
    </xf>
    <xf numFmtId="164" fontId="31" fillId="0" borderId="0" xfId="0" applyNumberFormat="1" applyFont="1" applyFill="1" applyBorder="1" applyAlignment="1">
      <alignment horizontal="left"/>
    </xf>
    <xf numFmtId="0" fontId="24" fillId="3" borderId="0" xfId="0" applyFont="1" applyFill="1" applyBorder="1" applyAlignment="1">
      <alignment horizontal="left"/>
    </xf>
    <xf numFmtId="0" fontId="24" fillId="5" borderId="29" xfId="0" applyFont="1" applyFill="1" applyBorder="1" applyAlignment="1">
      <alignment horizontal="center" wrapText="1"/>
    </xf>
    <xf numFmtId="0" fontId="24" fillId="5" borderId="26" xfId="0" applyFont="1" applyFill="1" applyBorder="1" applyAlignment="1">
      <alignment horizontal="center" wrapText="1"/>
    </xf>
    <xf numFmtId="0" fontId="28" fillId="5" borderId="27" xfId="0" applyFont="1" applyFill="1" applyBorder="1" applyAlignment="1">
      <alignment horizontal="center" wrapText="1"/>
    </xf>
    <xf numFmtId="3" fontId="25" fillId="3" borderId="11" xfId="0" applyNumberFormat="1" applyFont="1" applyFill="1" applyBorder="1" applyAlignment="1">
      <alignment horizontal="right" indent="1"/>
    </xf>
    <xf numFmtId="0" fontId="25" fillId="3" borderId="7" xfId="0" applyFont="1" applyFill="1" applyBorder="1" applyAlignment="1">
      <alignment horizontal="left" indent="1"/>
    </xf>
    <xf numFmtId="3" fontId="25" fillId="3" borderId="7" xfId="0" applyNumberFormat="1" applyFont="1" applyFill="1" applyBorder="1" applyAlignment="1">
      <alignment horizontal="right" indent="1"/>
    </xf>
    <xf numFmtId="164" fontId="25" fillId="3" borderId="8" xfId="0" applyNumberFormat="1" applyFont="1" applyFill="1" applyBorder="1" applyAlignment="1">
      <alignment horizontal="right"/>
    </xf>
    <xf numFmtId="0" fontId="24" fillId="3" borderId="29" xfId="0" applyFont="1" applyFill="1" applyBorder="1" applyAlignment="1">
      <alignment horizontal="left"/>
    </xf>
    <xf numFmtId="3" fontId="24" fillId="3" borderId="26" xfId="0" applyNumberFormat="1" applyFont="1" applyFill="1" applyBorder="1" applyAlignment="1">
      <alignment horizontal="right"/>
    </xf>
    <xf numFmtId="164" fontId="25" fillId="3" borderId="26" xfId="0" applyNumberFormat="1" applyFont="1" applyFill="1" applyBorder="1" applyAlignment="1">
      <alignment horizontal="right"/>
    </xf>
    <xf numFmtId="3" fontId="24" fillId="3" borderId="0" xfId="0" applyNumberFormat="1" applyFont="1" applyFill="1" applyBorder="1" applyAlignment="1">
      <alignment horizontal="right"/>
    </xf>
    <xf numFmtId="0" fontId="25" fillId="0" borderId="11" xfId="0" applyFont="1" applyFill="1" applyBorder="1" applyAlignment="1">
      <alignment horizontal="left" indent="1"/>
    </xf>
    <xf numFmtId="3" fontId="25" fillId="0" borderId="11" xfId="0" applyNumberFormat="1" applyFont="1" applyFill="1" applyBorder="1" applyAlignment="1">
      <alignment horizontal="right" indent="1"/>
    </xf>
    <xf numFmtId="3" fontId="25" fillId="0" borderId="7" xfId="0" applyNumberFormat="1" applyFont="1" applyFill="1" applyBorder="1" applyAlignment="1">
      <alignment horizontal="right" indent="1"/>
    </xf>
    <xf numFmtId="3" fontId="25" fillId="0" borderId="7" xfId="0" applyNumberFormat="1" applyFont="1" applyFill="1" applyBorder="1" applyAlignment="1">
      <alignment horizontal="right"/>
    </xf>
    <xf numFmtId="3" fontId="24" fillId="3" borderId="23" xfId="0" applyNumberFormat="1" applyFont="1" applyFill="1" applyBorder="1" applyAlignment="1">
      <alignment horizontal="right"/>
    </xf>
    <xf numFmtId="3" fontId="25" fillId="3" borderId="22" xfId="0" applyNumberFormat="1" applyFont="1" applyFill="1" applyBorder="1" applyAlignment="1">
      <alignment horizontal="right" indent="1"/>
    </xf>
    <xf numFmtId="164" fontId="25" fillId="0" borderId="22" xfId="0" applyNumberFormat="1" applyFont="1" applyFill="1" applyBorder="1" applyAlignment="1">
      <alignment horizontal="right"/>
    </xf>
    <xf numFmtId="164" fontId="25" fillId="0" borderId="23" xfId="0" applyNumberFormat="1" applyFont="1" applyFill="1" applyBorder="1" applyAlignment="1">
      <alignment horizontal="right"/>
    </xf>
    <xf numFmtId="0" fontId="24" fillId="4" borderId="35" xfId="0" applyFont="1" applyFill="1" applyBorder="1" applyAlignment="1">
      <alignment horizontal="center" wrapText="1"/>
    </xf>
    <xf numFmtId="164" fontId="25" fillId="0" borderId="66" xfId="0" applyNumberFormat="1" applyFont="1" applyFill="1" applyBorder="1" applyAlignment="1">
      <alignment horizontal="right"/>
    </xf>
    <xf numFmtId="164" fontId="25" fillId="0" borderId="34" xfId="0" applyNumberFormat="1" applyFont="1" applyFill="1" applyBorder="1" applyAlignment="1">
      <alignment horizontal="right"/>
    </xf>
    <xf numFmtId="164" fontId="25" fillId="0" borderId="58" xfId="0" applyNumberFormat="1" applyFont="1" applyFill="1" applyBorder="1" applyAlignment="1">
      <alignment horizontal="right"/>
    </xf>
    <xf numFmtId="164" fontId="25" fillId="0" borderId="35" xfId="0" applyNumberFormat="1" applyFont="1" applyFill="1" applyBorder="1" applyAlignment="1">
      <alignment horizontal="right"/>
    </xf>
    <xf numFmtId="164" fontId="25" fillId="0" borderId="27" xfId="0" applyNumberFormat="1" applyFont="1" applyFill="1" applyBorder="1" applyAlignment="1">
      <alignment horizontal="right"/>
    </xf>
    <xf numFmtId="164" fontId="25" fillId="0" borderId="24" xfId="0" applyNumberFormat="1" applyFont="1" applyFill="1" applyBorder="1" applyAlignment="1">
      <alignment horizontal="right"/>
    </xf>
    <xf numFmtId="3" fontId="25" fillId="0" borderId="68" xfId="0" applyNumberFormat="1" applyFont="1" applyFill="1" applyBorder="1" applyAlignment="1">
      <alignment horizontal="right"/>
    </xf>
    <xf numFmtId="3" fontId="25" fillId="0" borderId="28" xfId="0" applyNumberFormat="1" applyFont="1" applyFill="1" applyBorder="1" applyAlignment="1">
      <alignment horizontal="right"/>
    </xf>
    <xf numFmtId="3" fontId="25" fillId="0" borderId="63" xfId="0" applyNumberFormat="1" applyFont="1" applyFill="1" applyBorder="1" applyAlignment="1">
      <alignment horizontal="right"/>
    </xf>
    <xf numFmtId="3" fontId="25" fillId="0" borderId="8" xfId="0" applyNumberFormat="1" applyFont="1" applyFill="1" applyBorder="1" applyAlignment="1">
      <alignment horizontal="right"/>
    </xf>
    <xf numFmtId="3" fontId="25" fillId="0" borderId="66" xfId="0" applyNumberFormat="1" applyFont="1" applyFill="1" applyBorder="1" applyAlignment="1">
      <alignment horizontal="right"/>
    </xf>
    <xf numFmtId="3" fontId="25" fillId="0" borderId="34" xfId="0" applyNumberFormat="1" applyFont="1" applyFill="1" applyBorder="1" applyAlignment="1">
      <alignment horizontal="right"/>
    </xf>
    <xf numFmtId="3" fontId="25" fillId="0" borderId="35" xfId="0" applyNumberFormat="1" applyFont="1" applyFill="1" applyBorder="1" applyAlignment="1">
      <alignment horizontal="right"/>
    </xf>
    <xf numFmtId="3" fontId="25" fillId="0" borderId="27" xfId="0" applyNumberFormat="1" applyFont="1" applyFill="1" applyBorder="1" applyAlignment="1">
      <alignment horizontal="right"/>
    </xf>
    <xf numFmtId="3" fontId="25" fillId="0" borderId="24" xfId="0" applyNumberFormat="1" applyFont="1" applyFill="1" applyBorder="1" applyAlignment="1">
      <alignment horizontal="right"/>
    </xf>
    <xf numFmtId="0" fontId="24" fillId="0" borderId="1" xfId="0" applyFont="1" applyFill="1" applyBorder="1" applyAlignment="1">
      <alignment horizontal="left"/>
    </xf>
    <xf numFmtId="0" fontId="24" fillId="5" borderId="26" xfId="0" applyFont="1" applyFill="1" applyBorder="1" applyAlignment="1">
      <alignment horizontal="center"/>
    </xf>
    <xf numFmtId="0" fontId="24" fillId="5" borderId="55" xfId="0" applyFont="1" applyFill="1" applyBorder="1" applyAlignment="1">
      <alignment horizontal="center"/>
    </xf>
    <xf numFmtId="0" fontId="24" fillId="5" borderId="27" xfId="0" applyFont="1" applyFill="1" applyBorder="1" applyAlignment="1">
      <alignment horizontal="center"/>
    </xf>
    <xf numFmtId="0" fontId="25" fillId="3" borderId="21" xfId="0" applyFont="1" applyFill="1" applyBorder="1" applyAlignment="1">
      <alignment horizontal="left" indent="1"/>
    </xf>
    <xf numFmtId="0" fontId="25" fillId="3" borderId="36" xfId="0" applyFont="1" applyFill="1" applyBorder="1" applyAlignment="1">
      <alignment horizontal="left" indent="1"/>
    </xf>
    <xf numFmtId="0" fontId="26" fillId="3" borderId="36" xfId="0" applyFont="1" applyFill="1" applyBorder="1" applyAlignment="1"/>
    <xf numFmtId="0" fontId="25" fillId="3" borderId="50" xfId="0" applyFont="1" applyFill="1" applyBorder="1" applyAlignment="1">
      <alignment horizontal="left" indent="1"/>
    </xf>
    <xf numFmtId="0" fontId="34" fillId="0" borderId="23" xfId="0" applyFont="1" applyBorder="1"/>
    <xf numFmtId="0" fontId="34" fillId="0" borderId="0" xfId="0" applyFont="1" applyBorder="1"/>
    <xf numFmtId="0" fontId="24" fillId="4" borderId="23" xfId="0" applyFont="1" applyFill="1" applyBorder="1" applyAlignment="1">
      <alignment horizontal="center"/>
    </xf>
    <xf numFmtId="0" fontId="25" fillId="3" borderId="48" xfId="0" applyFont="1" applyFill="1" applyBorder="1" applyAlignment="1">
      <alignment horizontal="left" indent="1"/>
    </xf>
    <xf numFmtId="3" fontId="25" fillId="0" borderId="0" xfId="0" applyNumberFormat="1" applyFont="1" applyFill="1" applyBorder="1" applyAlignment="1">
      <alignment horizontal="right"/>
    </xf>
    <xf numFmtId="3" fontId="24" fillId="0" borderId="0" xfId="0" applyNumberFormat="1" applyFont="1" applyFill="1" applyBorder="1" applyAlignment="1">
      <alignment horizontal="right"/>
    </xf>
    <xf numFmtId="3" fontId="24" fillId="0" borderId="53" xfId="0" applyNumberFormat="1" applyFont="1" applyFill="1" applyBorder="1" applyAlignment="1">
      <alignment horizontal="right"/>
    </xf>
    <xf numFmtId="0" fontId="34" fillId="0" borderId="1" xfId="0" applyFont="1" applyBorder="1"/>
    <xf numFmtId="0" fontId="24" fillId="4" borderId="27" xfId="0" applyFont="1" applyFill="1" applyBorder="1" applyAlignment="1">
      <alignment horizontal="center"/>
    </xf>
    <xf numFmtId="0" fontId="24" fillId="4" borderId="24" xfId="0" applyFont="1" applyFill="1" applyBorder="1" applyAlignment="1">
      <alignment horizontal="center"/>
    </xf>
    <xf numFmtId="0" fontId="24" fillId="4" borderId="26" xfId="0" applyFont="1" applyFill="1" applyBorder="1" applyAlignment="1">
      <alignment horizontal="center"/>
    </xf>
    <xf numFmtId="3" fontId="25" fillId="0" borderId="21" xfId="0" applyNumberFormat="1" applyFont="1" applyFill="1" applyBorder="1" applyAlignment="1">
      <alignment horizontal="right"/>
    </xf>
    <xf numFmtId="3" fontId="25" fillId="3" borderId="21" xfId="0" applyNumberFormat="1" applyFont="1" applyFill="1" applyBorder="1" applyAlignment="1">
      <alignment horizontal="right"/>
    </xf>
    <xf numFmtId="3" fontId="25" fillId="3" borderId="68" xfId="0" applyNumberFormat="1" applyFont="1" applyFill="1" applyBorder="1" applyAlignment="1">
      <alignment horizontal="right"/>
    </xf>
    <xf numFmtId="3" fontId="25" fillId="3" borderId="28" xfId="0" applyNumberFormat="1" applyFont="1" applyFill="1" applyBorder="1" applyAlignment="1">
      <alignment horizontal="right"/>
    </xf>
    <xf numFmtId="3" fontId="25" fillId="3" borderId="57" xfId="0" applyNumberFormat="1" applyFont="1" applyFill="1" applyBorder="1" applyAlignment="1">
      <alignment horizontal="right"/>
    </xf>
    <xf numFmtId="3" fontId="25" fillId="3" borderId="48" xfId="0" applyNumberFormat="1" applyFont="1" applyFill="1" applyBorder="1" applyAlignment="1">
      <alignment horizontal="right"/>
    </xf>
    <xf numFmtId="0" fontId="25" fillId="3" borderId="61" xfId="0" applyFont="1" applyFill="1" applyBorder="1" applyAlignment="1">
      <alignment horizontal="left" indent="1"/>
    </xf>
    <xf numFmtId="3" fontId="25" fillId="0" borderId="50" xfId="0" applyNumberFormat="1" applyFont="1" applyFill="1" applyBorder="1" applyAlignment="1">
      <alignment horizontal="right"/>
    </xf>
    <xf numFmtId="3" fontId="25" fillId="3" borderId="50" xfId="0" applyNumberFormat="1" applyFont="1" applyFill="1" applyBorder="1" applyAlignment="1">
      <alignment horizontal="right"/>
    </xf>
    <xf numFmtId="3" fontId="25" fillId="3" borderId="54" xfId="0" applyNumberFormat="1" applyFont="1" applyFill="1" applyBorder="1" applyAlignment="1">
      <alignment horizontal="right"/>
    </xf>
    <xf numFmtId="3" fontId="25" fillId="3" borderId="58" xfId="0" applyNumberFormat="1" applyFont="1" applyFill="1" applyBorder="1" applyAlignment="1">
      <alignment horizontal="right"/>
    </xf>
    <xf numFmtId="3" fontId="25" fillId="0" borderId="25" xfId="0" applyNumberFormat="1" applyFont="1" applyFill="1" applyBorder="1" applyAlignment="1">
      <alignment horizontal="right"/>
    </xf>
    <xf numFmtId="3" fontId="25" fillId="0" borderId="26" xfId="0" applyNumberFormat="1" applyFont="1" applyFill="1" applyBorder="1" applyAlignment="1">
      <alignment horizontal="right"/>
    </xf>
    <xf numFmtId="164" fontId="25" fillId="3" borderId="11" xfId="0" applyNumberFormat="1" applyFont="1" applyFill="1" applyBorder="1" applyAlignment="1">
      <alignment horizontal="right"/>
    </xf>
    <xf numFmtId="164" fontId="25" fillId="3" borderId="48" xfId="0" applyNumberFormat="1" applyFont="1" applyFill="1" applyBorder="1" applyAlignment="1">
      <alignment horizontal="right"/>
    </xf>
    <xf numFmtId="164" fontId="25" fillId="3" borderId="46" xfId="0" applyNumberFormat="1" applyFont="1" applyFill="1" applyBorder="1" applyAlignment="1">
      <alignment horizontal="right"/>
    </xf>
    <xf numFmtId="164" fontId="25" fillId="3" borderId="71" xfId="0" applyNumberFormat="1" applyFont="1" applyFill="1" applyBorder="1" applyAlignment="1">
      <alignment horizontal="right"/>
    </xf>
    <xf numFmtId="164" fontId="25" fillId="3" borderId="23" xfId="0" applyNumberFormat="1" applyFont="1" applyFill="1" applyBorder="1" applyAlignment="1">
      <alignment horizontal="right"/>
    </xf>
    <xf numFmtId="0" fontId="31" fillId="3" borderId="1" xfId="0" applyFont="1" applyFill="1" applyBorder="1" applyAlignment="1">
      <alignment horizontal="left"/>
    </xf>
    <xf numFmtId="0" fontId="24" fillId="4" borderId="35" xfId="0" applyFont="1" applyFill="1" applyBorder="1" applyAlignment="1">
      <alignment horizontal="center"/>
    </xf>
    <xf numFmtId="0" fontId="25" fillId="3" borderId="9" xfId="0" applyFont="1" applyFill="1" applyBorder="1" applyAlignment="1">
      <alignment horizontal="left" indent="1"/>
    </xf>
    <xf numFmtId="164" fontId="25" fillId="3" borderId="65" xfId="0" applyNumberFormat="1" applyFont="1" applyFill="1" applyBorder="1" applyAlignment="1">
      <alignment horizontal="right"/>
    </xf>
    <xf numFmtId="0" fontId="28" fillId="3" borderId="1" xfId="0" applyFont="1" applyFill="1" applyBorder="1" applyAlignment="1">
      <alignment horizontal="left"/>
    </xf>
    <xf numFmtId="0" fontId="22" fillId="3" borderId="0" xfId="0" applyFont="1" applyFill="1" applyBorder="1" applyAlignment="1">
      <alignment horizontal="left"/>
    </xf>
    <xf numFmtId="0" fontId="28" fillId="4" borderId="23" xfId="0" applyFont="1" applyFill="1" applyBorder="1" applyAlignment="1">
      <alignment horizontal="center"/>
    </xf>
    <xf numFmtId="0" fontId="28" fillId="4" borderId="27" xfId="0" applyFont="1" applyFill="1" applyBorder="1" applyAlignment="1">
      <alignment horizontal="center"/>
    </xf>
    <xf numFmtId="0" fontId="28" fillId="4" borderId="24" xfId="0" applyFont="1" applyFill="1" applyBorder="1" applyAlignment="1">
      <alignment horizontal="center"/>
    </xf>
    <xf numFmtId="0" fontId="22" fillId="0" borderId="11" xfId="0" applyFont="1" applyFill="1" applyBorder="1" applyAlignment="1">
      <alignment horizontal="left" indent="1"/>
    </xf>
    <xf numFmtId="3" fontId="22" fillId="0" borderId="12" xfId="0" applyNumberFormat="1" applyFont="1" applyFill="1" applyBorder="1" applyAlignment="1">
      <alignment horizontal="right"/>
    </xf>
    <xf numFmtId="3" fontId="25" fillId="3" borderId="12" xfId="0" applyNumberFormat="1" applyFont="1" applyFill="1" applyBorder="1" applyAlignment="1">
      <alignment horizontal="right"/>
    </xf>
    <xf numFmtId="0" fontId="22" fillId="0" borderId="7" xfId="0" applyFont="1" applyFill="1" applyBorder="1" applyAlignment="1">
      <alignment horizontal="left" indent="1"/>
    </xf>
    <xf numFmtId="3" fontId="22" fillId="0" borderId="3" xfId="0" applyNumberFormat="1" applyFont="1" applyFill="1" applyBorder="1" applyAlignment="1">
      <alignment horizontal="right"/>
    </xf>
    <xf numFmtId="3" fontId="25" fillId="3" borderId="3" xfId="0" applyNumberFormat="1" applyFont="1" applyFill="1" applyBorder="1" applyAlignment="1">
      <alignment horizontal="right"/>
    </xf>
    <xf numFmtId="0" fontId="22" fillId="0" borderId="22" xfId="0" applyFont="1" applyFill="1" applyBorder="1" applyAlignment="1">
      <alignment horizontal="left" indent="1"/>
    </xf>
    <xf numFmtId="3" fontId="22" fillId="0" borderId="22" xfId="0" applyNumberFormat="1" applyFont="1" applyFill="1" applyBorder="1" applyAlignment="1">
      <alignment horizontal="right"/>
    </xf>
    <xf numFmtId="0" fontId="28" fillId="0" borderId="23" xfId="0" applyFont="1" applyFill="1" applyBorder="1" applyAlignment="1">
      <alignment horizontal="left"/>
    </xf>
    <xf numFmtId="3" fontId="22" fillId="0" borderId="27" xfId="0" applyNumberFormat="1" applyFont="1" applyFill="1" applyBorder="1" applyAlignment="1">
      <alignment horizontal="right"/>
    </xf>
    <xf numFmtId="0" fontId="28" fillId="0" borderId="1" xfId="0" applyFont="1" applyFill="1" applyBorder="1" applyAlignment="1">
      <alignment horizontal="left"/>
    </xf>
    <xf numFmtId="3" fontId="28" fillId="0" borderId="0" xfId="0" applyNumberFormat="1" applyFont="1" applyFill="1" applyBorder="1" applyAlignment="1">
      <alignment horizontal="left"/>
    </xf>
    <xf numFmtId="0" fontId="28" fillId="0" borderId="0" xfId="0" applyFont="1" applyFill="1" applyBorder="1" applyAlignment="1">
      <alignment horizontal="left"/>
    </xf>
    <xf numFmtId="0" fontId="28" fillId="4" borderId="26" xfId="0" applyFont="1" applyFill="1" applyBorder="1" applyAlignment="1">
      <alignment horizontal="center"/>
    </xf>
    <xf numFmtId="0" fontId="28" fillId="4" borderId="35" xfId="0" applyFont="1" applyFill="1" applyBorder="1" applyAlignment="1">
      <alignment horizontal="center"/>
    </xf>
    <xf numFmtId="0" fontId="22" fillId="0" borderId="48" xfId="0" applyFont="1" applyFill="1" applyBorder="1" applyAlignment="1">
      <alignment horizontal="left" indent="1"/>
    </xf>
    <xf numFmtId="3" fontId="25" fillId="3" borderId="56" xfId="0" applyNumberFormat="1" applyFont="1" applyFill="1" applyBorder="1" applyAlignment="1">
      <alignment horizontal="right" indent="1"/>
    </xf>
    <xf numFmtId="164" fontId="22" fillId="0" borderId="11" xfId="0" applyNumberFormat="1" applyFont="1" applyFill="1" applyBorder="1" applyAlignment="1">
      <alignment horizontal="right"/>
    </xf>
    <xf numFmtId="164" fontId="22" fillId="0" borderId="21" xfId="0" applyNumberFormat="1" applyFont="1" applyFill="1" applyBorder="1" applyAlignment="1">
      <alignment horizontal="right"/>
    </xf>
    <xf numFmtId="0" fontId="22" fillId="0" borderId="36" xfId="0" applyFont="1" applyFill="1" applyBorder="1" applyAlignment="1">
      <alignment horizontal="left" indent="1"/>
    </xf>
    <xf numFmtId="3" fontId="25" fillId="3" borderId="2" xfId="0" applyNumberFormat="1" applyFont="1" applyFill="1" applyBorder="1" applyAlignment="1">
      <alignment horizontal="right" indent="1"/>
    </xf>
    <xf numFmtId="164" fontId="22" fillId="0" borderId="48" xfId="0" applyNumberFormat="1" applyFont="1" applyFill="1" applyBorder="1" applyAlignment="1">
      <alignment horizontal="right"/>
    </xf>
    <xf numFmtId="0" fontId="22" fillId="0" borderId="61" xfId="0" applyFont="1" applyFill="1" applyBorder="1" applyAlignment="1">
      <alignment horizontal="left" indent="1"/>
    </xf>
    <xf numFmtId="3" fontId="25" fillId="3" borderId="54" xfId="0" applyNumberFormat="1" applyFont="1" applyFill="1" applyBorder="1" applyAlignment="1">
      <alignment horizontal="right" indent="1"/>
    </xf>
    <xf numFmtId="164" fontId="22" fillId="0" borderId="46" xfId="0" applyNumberFormat="1" applyFont="1" applyFill="1" applyBorder="1" applyAlignment="1">
      <alignment horizontal="right"/>
    </xf>
    <xf numFmtId="164" fontId="22" fillId="0" borderId="70" xfId="0" applyNumberFormat="1" applyFont="1" applyFill="1" applyBorder="1" applyAlignment="1">
      <alignment horizontal="right"/>
    </xf>
    <xf numFmtId="164" fontId="22" fillId="0" borderId="23" xfId="0" applyNumberFormat="1" applyFont="1" applyFill="1" applyBorder="1" applyAlignment="1">
      <alignment horizontal="right"/>
    </xf>
    <xf numFmtId="164" fontId="22" fillId="0" borderId="26" xfId="0" applyNumberFormat="1" applyFont="1" applyFill="1" applyBorder="1" applyAlignment="1">
      <alignment horizontal="right"/>
    </xf>
    <xf numFmtId="3" fontId="25" fillId="3" borderId="0" xfId="0" applyNumberFormat="1" applyFont="1" applyFill="1" applyBorder="1" applyAlignment="1">
      <alignment horizontal="right"/>
    </xf>
    <xf numFmtId="3" fontId="25" fillId="0" borderId="71" xfId="0" applyNumberFormat="1" applyFont="1" applyFill="1" applyBorder="1" applyAlignment="1">
      <alignment horizontal="right"/>
    </xf>
    <xf numFmtId="164" fontId="25" fillId="0" borderId="26" xfId="0" applyNumberFormat="1" applyFont="1" applyFill="1" applyBorder="1" applyAlignment="1">
      <alignment horizontal="right"/>
    </xf>
    <xf numFmtId="0" fontId="25" fillId="3" borderId="0" xfId="0" applyFont="1" applyFill="1" applyBorder="1" applyAlignment="1">
      <alignment horizontal="left" indent="1"/>
    </xf>
    <xf numFmtId="0" fontId="25" fillId="3" borderId="1" xfId="0" applyFont="1" applyFill="1" applyBorder="1" applyAlignment="1">
      <alignment horizontal="left"/>
    </xf>
    <xf numFmtId="0" fontId="24" fillId="5" borderId="55" xfId="0" applyFont="1" applyFill="1" applyBorder="1" applyAlignment="1">
      <alignment horizontal="center" wrapText="1"/>
    </xf>
    <xf numFmtId="0" fontId="24" fillId="5" borderId="27" xfId="0" applyFont="1" applyFill="1" applyBorder="1" applyAlignment="1">
      <alignment horizontal="center" wrapText="1"/>
    </xf>
    <xf numFmtId="3" fontId="25" fillId="3" borderId="56" xfId="0" applyNumberFormat="1" applyFont="1" applyFill="1" applyBorder="1" applyAlignment="1">
      <alignment horizontal="left"/>
    </xf>
    <xf numFmtId="3" fontId="25" fillId="3" borderId="54" xfId="0" applyNumberFormat="1" applyFont="1" applyFill="1" applyBorder="1" applyAlignment="1">
      <alignment horizontal="left"/>
    </xf>
    <xf numFmtId="0" fontId="24" fillId="3" borderId="26" xfId="0" applyFont="1" applyFill="1" applyBorder="1" applyAlignment="1">
      <alignment horizontal="left"/>
    </xf>
    <xf numFmtId="3" fontId="25" fillId="3" borderId="55" xfId="0" applyNumberFormat="1" applyFont="1" applyFill="1" applyBorder="1" applyAlignment="1">
      <alignment horizontal="left"/>
    </xf>
    <xf numFmtId="3" fontId="25" fillId="3" borderId="0" xfId="0" applyNumberFormat="1" applyFont="1" applyFill="1" applyBorder="1" applyAlignment="1">
      <alignment horizontal="left"/>
    </xf>
    <xf numFmtId="9" fontId="25" fillId="3" borderId="0" xfId="0" applyNumberFormat="1" applyFont="1" applyFill="1" applyBorder="1" applyAlignment="1">
      <alignment horizontal="left"/>
    </xf>
    <xf numFmtId="164" fontId="25" fillId="3" borderId="28" xfId="0" applyNumberFormat="1" applyFont="1" applyFill="1" applyBorder="1" applyAlignment="1">
      <alignment horizontal="center"/>
    </xf>
    <xf numFmtId="164" fontId="25" fillId="3" borderId="8" xfId="0" applyNumberFormat="1" applyFont="1" applyFill="1" applyBorder="1" applyAlignment="1">
      <alignment horizontal="center"/>
    </xf>
    <xf numFmtId="164" fontId="25" fillId="3" borderId="34" xfId="0" applyNumberFormat="1" applyFont="1" applyFill="1" applyBorder="1" applyAlignment="1">
      <alignment horizontal="center"/>
    </xf>
    <xf numFmtId="3" fontId="24" fillId="0" borderId="35" xfId="0" applyNumberFormat="1" applyFont="1" applyFill="1" applyBorder="1" applyAlignment="1">
      <alignment horizontal="right"/>
    </xf>
    <xf numFmtId="164" fontId="25" fillId="3" borderId="27" xfId="0" applyNumberFormat="1" applyFont="1" applyFill="1" applyBorder="1" applyAlignment="1">
      <alignment horizontal="center"/>
    </xf>
    <xf numFmtId="0" fontId="24" fillId="4" borderId="21" xfId="0" applyFont="1" applyFill="1" applyBorder="1" applyAlignment="1">
      <alignment horizontal="center" wrapText="1"/>
    </xf>
    <xf numFmtId="0" fontId="24" fillId="4" borderId="4" xfId="0" applyFont="1" applyFill="1" applyBorder="1" applyAlignment="1">
      <alignment horizontal="center" wrapText="1"/>
    </xf>
    <xf numFmtId="0" fontId="24" fillId="4" borderId="6" xfId="0" applyFont="1" applyFill="1" applyBorder="1" applyAlignment="1">
      <alignment horizontal="center" wrapText="1"/>
    </xf>
    <xf numFmtId="0" fontId="24" fillId="4" borderId="5" xfId="0" applyFont="1" applyFill="1" applyBorder="1" applyAlignment="1">
      <alignment horizontal="center" wrapText="1"/>
    </xf>
    <xf numFmtId="0" fontId="24" fillId="4" borderId="10" xfId="0" applyFont="1" applyFill="1" applyBorder="1" applyAlignment="1">
      <alignment horizontal="center" wrapText="1"/>
    </xf>
    <xf numFmtId="0" fontId="24" fillId="4" borderId="37" xfId="0" applyFont="1" applyFill="1" applyBorder="1" applyAlignment="1">
      <alignment horizontal="center" wrapText="1"/>
    </xf>
    <xf numFmtId="3" fontId="25" fillId="0" borderId="22" xfId="0" applyNumberFormat="1" applyFont="1" applyFill="1" applyBorder="1" applyAlignment="1">
      <alignment horizontal="right"/>
    </xf>
    <xf numFmtId="3" fontId="24" fillId="3" borderId="27" xfId="0" applyNumberFormat="1" applyFont="1" applyFill="1" applyBorder="1" applyAlignment="1">
      <alignment horizontal="right"/>
    </xf>
    <xf numFmtId="3" fontId="24" fillId="3" borderId="25" xfId="0" applyNumberFormat="1" applyFont="1" applyFill="1" applyBorder="1" applyAlignment="1">
      <alignment horizontal="right"/>
    </xf>
    <xf numFmtId="3" fontId="24" fillId="3" borderId="24" xfId="0" applyNumberFormat="1" applyFont="1" applyFill="1" applyBorder="1" applyAlignment="1">
      <alignment horizontal="right"/>
    </xf>
    <xf numFmtId="164" fontId="25" fillId="0" borderId="72" xfId="0" applyNumberFormat="1" applyFont="1" applyFill="1" applyBorder="1" applyAlignment="1">
      <alignment horizontal="right"/>
    </xf>
    <xf numFmtId="164" fontId="25" fillId="0" borderId="5" xfId="0" applyNumberFormat="1" applyFont="1" applyFill="1" applyBorder="1" applyAlignment="1">
      <alignment horizontal="right"/>
    </xf>
    <xf numFmtId="0" fontId="24" fillId="5" borderId="21" xfId="0" applyFont="1" applyFill="1" applyBorder="1" applyAlignment="1">
      <alignment horizontal="center"/>
    </xf>
    <xf numFmtId="0" fontId="24" fillId="5" borderId="72" xfId="0" applyFont="1" applyFill="1" applyBorder="1" applyAlignment="1">
      <alignment horizontal="center" wrapText="1"/>
    </xf>
    <xf numFmtId="164" fontId="25" fillId="3" borderId="63" xfId="0" applyNumberFormat="1" applyFont="1" applyFill="1" applyBorder="1" applyAlignment="1">
      <alignment horizontal="center"/>
    </xf>
    <xf numFmtId="164" fontId="25" fillId="3" borderId="66" xfId="0" applyNumberFormat="1" applyFont="1" applyFill="1" applyBorder="1" applyAlignment="1">
      <alignment horizontal="center"/>
    </xf>
    <xf numFmtId="164" fontId="25" fillId="3" borderId="35" xfId="0" applyNumberFormat="1" applyFont="1" applyFill="1" applyBorder="1" applyAlignment="1">
      <alignment horizontal="center"/>
    </xf>
    <xf numFmtId="0" fontId="24" fillId="4" borderId="44" xfId="0" applyFont="1" applyFill="1" applyBorder="1" applyAlignment="1">
      <alignment horizontal="center" wrapText="1"/>
    </xf>
    <xf numFmtId="3" fontId="25" fillId="0" borderId="73" xfId="0" applyNumberFormat="1" applyFont="1" applyFill="1" applyBorder="1" applyAlignment="1">
      <alignment horizontal="right"/>
    </xf>
    <xf numFmtId="3" fontId="25" fillId="0" borderId="4" xfId="0" applyNumberFormat="1" applyFont="1" applyFill="1" applyBorder="1" applyAlignment="1">
      <alignment horizontal="right"/>
    </xf>
    <xf numFmtId="3" fontId="25" fillId="0" borderId="6" xfId="0" applyNumberFormat="1" applyFont="1" applyFill="1" applyBorder="1" applyAlignment="1">
      <alignment horizontal="right"/>
    </xf>
    <xf numFmtId="3" fontId="25" fillId="0" borderId="5" xfId="0" applyNumberFormat="1" applyFont="1" applyFill="1" applyBorder="1" applyAlignment="1">
      <alignment horizontal="right"/>
    </xf>
    <xf numFmtId="3" fontId="25" fillId="0" borderId="74" xfId="0" applyNumberFormat="1" applyFont="1" applyFill="1" applyBorder="1" applyAlignment="1">
      <alignment horizontal="right"/>
    </xf>
    <xf numFmtId="3" fontId="25" fillId="0" borderId="67" xfId="0" applyNumberFormat="1" applyFont="1" applyFill="1" applyBorder="1" applyAlignment="1">
      <alignment horizontal="right"/>
    </xf>
    <xf numFmtId="3" fontId="24" fillId="3" borderId="29" xfId="0" applyNumberFormat="1" applyFont="1" applyFill="1" applyBorder="1" applyAlignment="1">
      <alignment horizontal="right"/>
    </xf>
    <xf numFmtId="0" fontId="24" fillId="4" borderId="72" xfId="0" applyFont="1" applyFill="1" applyBorder="1" applyAlignment="1">
      <alignment horizontal="center" wrapText="1"/>
    </xf>
    <xf numFmtId="0" fontId="24" fillId="4" borderId="7" xfId="0" applyFont="1" applyFill="1" applyBorder="1" applyAlignment="1">
      <alignment horizontal="center" wrapText="1"/>
    </xf>
    <xf numFmtId="0" fontId="24" fillId="4" borderId="3" xfId="0" applyFont="1" applyFill="1" applyBorder="1" applyAlignment="1">
      <alignment horizontal="center" wrapText="1"/>
    </xf>
    <xf numFmtId="0" fontId="24" fillId="4" borderId="8" xfId="0" applyFont="1" applyFill="1" applyBorder="1" applyAlignment="1">
      <alignment horizontal="center" wrapText="1"/>
    </xf>
    <xf numFmtId="0" fontId="25" fillId="0" borderId="0" xfId="0" applyFont="1" applyFill="1" applyBorder="1" applyAlignment="1">
      <alignment horizontal="left"/>
    </xf>
    <xf numFmtId="0" fontId="25" fillId="0" borderId="1" xfId="0" applyFont="1" applyFill="1" applyBorder="1" applyAlignment="1">
      <alignment horizontal="left" indent="1"/>
    </xf>
    <xf numFmtId="3" fontId="25" fillId="3" borderId="36" xfId="0" applyNumberFormat="1" applyFont="1" applyFill="1" applyBorder="1" applyAlignment="1">
      <alignment horizontal="right"/>
    </xf>
    <xf numFmtId="3" fontId="25" fillId="3" borderId="7" xfId="0" applyNumberFormat="1" applyFont="1" applyFill="1" applyBorder="1" applyAlignment="1">
      <alignment horizontal="right"/>
    </xf>
    <xf numFmtId="3" fontId="25" fillId="3" borderId="8" xfId="0" applyNumberFormat="1" applyFont="1" applyFill="1" applyBorder="1" applyAlignment="1">
      <alignment horizontal="right"/>
    </xf>
    <xf numFmtId="3" fontId="25" fillId="3" borderId="61" xfId="0" applyNumberFormat="1" applyFont="1" applyFill="1" applyBorder="1" applyAlignment="1">
      <alignment horizontal="right"/>
    </xf>
    <xf numFmtId="3" fontId="25" fillId="3" borderId="22" xfId="0" applyNumberFormat="1" applyFont="1" applyFill="1" applyBorder="1" applyAlignment="1">
      <alignment horizontal="right"/>
    </xf>
    <xf numFmtId="3" fontId="25" fillId="3" borderId="34" xfId="0" applyNumberFormat="1" applyFont="1" applyFill="1" applyBorder="1" applyAlignment="1">
      <alignment horizontal="right"/>
    </xf>
    <xf numFmtId="0" fontId="24" fillId="3" borderId="26" xfId="0" applyFont="1" applyFill="1" applyBorder="1" applyAlignment="1">
      <alignment horizontal="left" indent="1"/>
    </xf>
    <xf numFmtId="3" fontId="25" fillId="3" borderId="26" xfId="0" applyNumberFormat="1" applyFont="1" applyFill="1" applyBorder="1" applyAlignment="1">
      <alignment horizontal="right"/>
    </xf>
    <xf numFmtId="3" fontId="25" fillId="3" borderId="56" xfId="0" applyNumberFormat="1" applyFont="1" applyFill="1" applyBorder="1" applyAlignment="1">
      <alignment horizontal="right"/>
    </xf>
    <xf numFmtId="3" fontId="25" fillId="3" borderId="2" xfId="0" applyNumberFormat="1" applyFont="1" applyFill="1" applyBorder="1" applyAlignment="1">
      <alignment horizontal="right"/>
    </xf>
    <xf numFmtId="164" fontId="25" fillId="3" borderId="7" xfId="0" applyNumberFormat="1" applyFont="1" applyFill="1" applyBorder="1" applyAlignment="1">
      <alignment horizontal="right"/>
    </xf>
    <xf numFmtId="164" fontId="25" fillId="3" borderId="22" xfId="0" applyNumberFormat="1" applyFont="1" applyFill="1" applyBorder="1" applyAlignment="1">
      <alignment horizontal="right"/>
    </xf>
    <xf numFmtId="3" fontId="25" fillId="3" borderId="55" xfId="0" applyNumberFormat="1" applyFont="1" applyFill="1" applyBorder="1" applyAlignment="1">
      <alignment horizontal="right"/>
    </xf>
    <xf numFmtId="3" fontId="24" fillId="3" borderId="0" xfId="0" applyNumberFormat="1" applyFont="1" applyFill="1" applyBorder="1" applyAlignment="1">
      <alignment horizontal="left"/>
    </xf>
    <xf numFmtId="0" fontId="24" fillId="4" borderId="4" xfId="0" applyFont="1" applyFill="1" applyBorder="1" applyAlignment="1">
      <alignment horizontal="center"/>
    </xf>
    <xf numFmtId="0" fontId="24" fillId="4" borderId="6" xfId="0" applyFont="1" applyFill="1" applyBorder="1" applyAlignment="1">
      <alignment horizontal="center"/>
    </xf>
    <xf numFmtId="0" fontId="24" fillId="4" borderId="5" xfId="0" applyFont="1" applyFill="1" applyBorder="1" applyAlignment="1">
      <alignment horizontal="center"/>
    </xf>
    <xf numFmtId="0" fontId="24" fillId="2" borderId="21" xfId="0" applyFont="1" applyFill="1" applyBorder="1" applyAlignment="1">
      <alignment horizontal="center"/>
    </xf>
    <xf numFmtId="0" fontId="24" fillId="2" borderId="72" xfId="0" applyFont="1" applyFill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28" fillId="2" borderId="26" xfId="0" applyFont="1" applyFill="1" applyBorder="1" applyAlignment="1">
      <alignment horizontal="center"/>
    </xf>
    <xf numFmtId="0" fontId="28" fillId="2" borderId="35" xfId="0" applyFont="1" applyFill="1" applyBorder="1" applyAlignment="1">
      <alignment horizontal="center"/>
    </xf>
    <xf numFmtId="0" fontId="28" fillId="2" borderId="27" xfId="0" applyFont="1" applyFill="1" applyBorder="1" applyAlignment="1">
      <alignment horizontal="center"/>
    </xf>
    <xf numFmtId="164" fontId="25" fillId="3" borderId="12" xfId="0" applyNumberFormat="1" applyFont="1" applyFill="1" applyBorder="1" applyAlignment="1">
      <alignment horizontal="right"/>
    </xf>
    <xf numFmtId="164" fontId="25" fillId="3" borderId="3" xfId="0" applyNumberFormat="1" applyFont="1" applyFill="1" applyBorder="1" applyAlignment="1">
      <alignment horizontal="right"/>
    </xf>
    <xf numFmtId="164" fontId="25" fillId="3" borderId="58" xfId="0" applyNumberFormat="1" applyFont="1" applyFill="1" applyBorder="1" applyAlignment="1">
      <alignment horizontal="right"/>
    </xf>
    <xf numFmtId="0" fontId="24" fillId="3" borderId="26" xfId="0" applyFont="1" applyFill="1" applyBorder="1" applyAlignment="1"/>
    <xf numFmtId="164" fontId="25" fillId="3" borderId="24" xfId="0" applyNumberFormat="1" applyFont="1" applyFill="1" applyBorder="1" applyAlignment="1">
      <alignment horizontal="right"/>
    </xf>
    <xf numFmtId="0" fontId="28" fillId="4" borderId="4" xfId="0" applyFont="1" applyFill="1" applyBorder="1" applyAlignment="1">
      <alignment horizontal="center"/>
    </xf>
    <xf numFmtId="0" fontId="28" fillId="4" borderId="6" xfId="0" applyFont="1" applyFill="1" applyBorder="1" applyAlignment="1">
      <alignment horizontal="center"/>
    </xf>
    <xf numFmtId="0" fontId="28" fillId="4" borderId="5" xfId="0" applyFont="1" applyFill="1" applyBorder="1" applyAlignment="1">
      <alignment horizontal="center"/>
    </xf>
    <xf numFmtId="0" fontId="22" fillId="3" borderId="48" xfId="0" applyFont="1" applyFill="1" applyBorder="1" applyAlignment="1">
      <alignment horizontal="left" indent="1"/>
    </xf>
    <xf numFmtId="164" fontId="22" fillId="3" borderId="48" xfId="0" applyNumberFormat="1" applyFont="1" applyFill="1" applyBorder="1" applyAlignment="1">
      <alignment horizontal="right"/>
    </xf>
    <xf numFmtId="164" fontId="22" fillId="3" borderId="56" xfId="0" applyNumberFormat="1" applyFont="1" applyFill="1" applyBorder="1" applyAlignment="1">
      <alignment horizontal="right"/>
    </xf>
    <xf numFmtId="164" fontId="22" fillId="3" borderId="12" xfId="0" applyNumberFormat="1" applyFont="1" applyFill="1" applyBorder="1" applyAlignment="1">
      <alignment horizontal="right"/>
    </xf>
    <xf numFmtId="164" fontId="22" fillId="3" borderId="28" xfId="0" applyNumberFormat="1" applyFont="1" applyFill="1" applyBorder="1" applyAlignment="1">
      <alignment horizontal="right"/>
    </xf>
    <xf numFmtId="0" fontId="22" fillId="3" borderId="36" xfId="0" applyFont="1" applyFill="1" applyBorder="1" applyAlignment="1">
      <alignment horizontal="left" indent="1"/>
    </xf>
    <xf numFmtId="164" fontId="22" fillId="3" borderId="36" xfId="0" applyNumberFormat="1" applyFont="1" applyFill="1" applyBorder="1" applyAlignment="1">
      <alignment horizontal="right"/>
    </xf>
    <xf numFmtId="164" fontId="22" fillId="3" borderId="2" xfId="0" applyNumberFormat="1" applyFont="1" applyFill="1" applyBorder="1" applyAlignment="1">
      <alignment horizontal="right"/>
    </xf>
    <xf numFmtId="164" fontId="22" fillId="3" borderId="3" xfId="0" applyNumberFormat="1" applyFont="1" applyFill="1" applyBorder="1" applyAlignment="1">
      <alignment horizontal="right"/>
    </xf>
    <xf numFmtId="164" fontId="22" fillId="3" borderId="8" xfId="0" applyNumberFormat="1" applyFont="1" applyFill="1" applyBorder="1" applyAlignment="1">
      <alignment horizontal="right"/>
    </xf>
    <xf numFmtId="0" fontId="22" fillId="3" borderId="61" xfId="0" applyFont="1" applyFill="1" applyBorder="1" applyAlignment="1">
      <alignment horizontal="left" indent="1"/>
    </xf>
    <xf numFmtId="164" fontId="22" fillId="3" borderId="61" xfId="0" applyNumberFormat="1" applyFont="1" applyFill="1" applyBorder="1" applyAlignment="1">
      <alignment horizontal="right"/>
    </xf>
    <xf numFmtId="164" fontId="22" fillId="3" borderId="54" xfId="0" applyNumberFormat="1" applyFont="1" applyFill="1" applyBorder="1" applyAlignment="1">
      <alignment horizontal="right"/>
    </xf>
    <xf numFmtId="164" fontId="22" fillId="3" borderId="58" xfId="0" applyNumberFormat="1" applyFont="1" applyFill="1" applyBorder="1" applyAlignment="1">
      <alignment horizontal="right"/>
    </xf>
    <xf numFmtId="164" fontId="22" fillId="3" borderId="34" xfId="0" applyNumberFormat="1" applyFont="1" applyFill="1" applyBorder="1" applyAlignment="1">
      <alignment horizontal="right"/>
    </xf>
    <xf numFmtId="0" fontId="28" fillId="3" borderId="26" xfId="0" applyFont="1" applyFill="1" applyBorder="1" applyAlignment="1"/>
    <xf numFmtId="164" fontId="22" fillId="3" borderId="26" xfId="0" applyNumberFormat="1" applyFont="1" applyFill="1" applyBorder="1" applyAlignment="1">
      <alignment horizontal="right"/>
    </xf>
    <xf numFmtId="164" fontId="22" fillId="3" borderId="55" xfId="0" applyNumberFormat="1" applyFont="1" applyFill="1" applyBorder="1" applyAlignment="1">
      <alignment horizontal="right"/>
    </xf>
    <xf numFmtId="164" fontId="22" fillId="3" borderId="24" xfId="0" applyNumberFormat="1" applyFont="1" applyFill="1" applyBorder="1" applyAlignment="1">
      <alignment horizontal="right"/>
    </xf>
    <xf numFmtId="164" fontId="22" fillId="3" borderId="27" xfId="0" applyNumberFormat="1" applyFont="1" applyFill="1" applyBorder="1" applyAlignment="1">
      <alignment horizontal="right"/>
    </xf>
    <xf numFmtId="3" fontId="22" fillId="0" borderId="48" xfId="0" applyNumberFormat="1" applyFont="1" applyFill="1" applyBorder="1" applyAlignment="1">
      <alignment horizontal="right"/>
    </xf>
    <xf numFmtId="3" fontId="22" fillId="0" borderId="56" xfId="0" applyNumberFormat="1" applyFont="1" applyFill="1" applyBorder="1" applyAlignment="1">
      <alignment horizontal="right"/>
    </xf>
    <xf numFmtId="3" fontId="22" fillId="0" borderId="36" xfId="0" applyNumberFormat="1" applyFont="1" applyFill="1" applyBorder="1" applyAlignment="1">
      <alignment horizontal="right"/>
    </xf>
    <xf numFmtId="3" fontId="22" fillId="0" borderId="2" xfId="0" applyNumberFormat="1" applyFont="1" applyFill="1" applyBorder="1" applyAlignment="1">
      <alignment horizontal="right"/>
    </xf>
    <xf numFmtId="3" fontId="22" fillId="0" borderId="61" xfId="0" applyNumberFormat="1" applyFont="1" applyFill="1" applyBorder="1" applyAlignment="1">
      <alignment horizontal="right"/>
    </xf>
    <xf numFmtId="3" fontId="22" fillId="0" borderId="54" xfId="0" applyNumberFormat="1" applyFont="1" applyFill="1" applyBorder="1" applyAlignment="1">
      <alignment horizontal="right"/>
    </xf>
    <xf numFmtId="0" fontId="28" fillId="0" borderId="26" xfId="0" applyFont="1" applyFill="1" applyBorder="1" applyAlignment="1">
      <alignment horizontal="left" indent="1"/>
    </xf>
    <xf numFmtId="3" fontId="28" fillId="3" borderId="26" xfId="0" applyNumberFormat="1" applyFont="1" applyFill="1" applyBorder="1" applyAlignment="1">
      <alignment horizontal="right"/>
    </xf>
    <xf numFmtId="3" fontId="22" fillId="0" borderId="55" xfId="0" applyNumberFormat="1" applyFont="1" applyFill="1" applyBorder="1" applyAlignment="1">
      <alignment horizontal="right"/>
    </xf>
    <xf numFmtId="3" fontId="22" fillId="0" borderId="24" xfId="0" applyNumberFormat="1" applyFont="1" applyFill="1" applyBorder="1" applyAlignment="1">
      <alignment horizontal="right"/>
    </xf>
    <xf numFmtId="0" fontId="22" fillId="0" borderId="21" xfId="0" applyFont="1" applyFill="1" applyBorder="1" applyAlignment="1">
      <alignment horizontal="left" indent="1"/>
    </xf>
    <xf numFmtId="3" fontId="22" fillId="0" borderId="68" xfId="0" applyNumberFormat="1" applyFont="1" applyFill="1" applyBorder="1" applyAlignment="1">
      <alignment horizontal="right"/>
    </xf>
    <xf numFmtId="164" fontId="22" fillId="0" borderId="12" xfId="0" applyNumberFormat="1" applyFont="1" applyFill="1" applyBorder="1" applyAlignment="1">
      <alignment horizontal="right"/>
    </xf>
    <xf numFmtId="164" fontId="22" fillId="0" borderId="28" xfId="0" applyNumberFormat="1" applyFont="1" applyFill="1" applyBorder="1" applyAlignment="1">
      <alignment horizontal="right"/>
    </xf>
    <xf numFmtId="3" fontId="22" fillId="0" borderId="63" xfId="0" applyNumberFormat="1" applyFont="1" applyFill="1" applyBorder="1" applyAlignment="1">
      <alignment horizontal="right"/>
    </xf>
    <xf numFmtId="164" fontId="22" fillId="0" borderId="3" xfId="0" applyNumberFormat="1" applyFont="1" applyFill="1" applyBorder="1" applyAlignment="1">
      <alignment horizontal="right"/>
    </xf>
    <xf numFmtId="164" fontId="22" fillId="0" borderId="8" xfId="0" applyNumberFormat="1" applyFont="1" applyFill="1" applyBorder="1" applyAlignment="1">
      <alignment horizontal="right"/>
    </xf>
    <xf numFmtId="0" fontId="22" fillId="0" borderId="50" xfId="0" applyFont="1" applyFill="1" applyBorder="1" applyAlignment="1">
      <alignment horizontal="left" indent="1"/>
    </xf>
    <xf numFmtId="3" fontId="22" fillId="0" borderId="66" xfId="0" applyNumberFormat="1" applyFont="1" applyFill="1" applyBorder="1" applyAlignment="1">
      <alignment horizontal="right"/>
    </xf>
    <xf numFmtId="164" fontId="22" fillId="0" borderId="58" xfId="0" applyNumberFormat="1" applyFont="1" applyFill="1" applyBorder="1" applyAlignment="1">
      <alignment horizontal="right"/>
    </xf>
    <xf numFmtId="164" fontId="22" fillId="0" borderId="34" xfId="0" applyNumberFormat="1" applyFont="1" applyFill="1" applyBorder="1" applyAlignment="1">
      <alignment horizontal="right"/>
    </xf>
    <xf numFmtId="0" fontId="28" fillId="0" borderId="29" xfId="0" applyFont="1" applyFill="1" applyBorder="1" applyAlignment="1">
      <alignment horizontal="left" indent="1"/>
    </xf>
    <xf numFmtId="3" fontId="28" fillId="3" borderId="23" xfId="0" applyNumberFormat="1" applyFont="1" applyFill="1" applyBorder="1" applyAlignment="1">
      <alignment horizontal="right"/>
    </xf>
    <xf numFmtId="164" fontId="22" fillId="0" borderId="24" xfId="0" applyNumberFormat="1" applyFont="1" applyFill="1" applyBorder="1" applyAlignment="1">
      <alignment horizontal="right"/>
    </xf>
    <xf numFmtId="164" fontId="22" fillId="0" borderId="27" xfId="0" applyNumberFormat="1" applyFont="1" applyFill="1" applyBorder="1" applyAlignment="1">
      <alignment horizontal="right"/>
    </xf>
    <xf numFmtId="0" fontId="24" fillId="2" borderId="26" xfId="0" applyFont="1" applyFill="1" applyBorder="1" applyAlignment="1">
      <alignment horizontal="center"/>
    </xf>
    <xf numFmtId="0" fontId="24" fillId="2" borderId="27" xfId="0" applyFont="1" applyFill="1" applyBorder="1" applyAlignment="1">
      <alignment horizontal="center"/>
    </xf>
    <xf numFmtId="3" fontId="25" fillId="3" borderId="11" xfId="0" applyNumberFormat="1" applyFont="1" applyFill="1" applyBorder="1" applyAlignment="1">
      <alignment horizontal="right"/>
    </xf>
    <xf numFmtId="3" fontId="25" fillId="3" borderId="23" xfId="0" applyNumberFormat="1" applyFont="1" applyFill="1" applyBorder="1" applyAlignment="1">
      <alignment horizontal="right"/>
    </xf>
    <xf numFmtId="3" fontId="25" fillId="3" borderId="24" xfId="0" applyNumberFormat="1" applyFont="1" applyFill="1" applyBorder="1" applyAlignment="1">
      <alignment horizontal="right"/>
    </xf>
    <xf numFmtId="3" fontId="25" fillId="3" borderId="27" xfId="0" applyNumberFormat="1" applyFont="1" applyFill="1" applyBorder="1" applyAlignment="1">
      <alignment horizontal="right"/>
    </xf>
    <xf numFmtId="0" fontId="24" fillId="3" borderId="1" xfId="0" applyFont="1" applyFill="1" applyBorder="1" applyAlignment="1">
      <alignment horizontal="left" indent="1"/>
    </xf>
    <xf numFmtId="164" fontId="25" fillId="0" borderId="61" xfId="0" applyNumberFormat="1" applyFont="1" applyFill="1" applyBorder="1" applyAlignment="1">
      <alignment horizontal="right"/>
    </xf>
    <xf numFmtId="0" fontId="25" fillId="3" borderId="32" xfId="0" applyFont="1" applyFill="1" applyBorder="1" applyAlignment="1">
      <alignment horizontal="left" indent="1"/>
    </xf>
    <xf numFmtId="0" fontId="25" fillId="3" borderId="30" xfId="0" applyFont="1" applyFill="1" applyBorder="1" applyAlignment="1">
      <alignment horizontal="left" indent="1"/>
    </xf>
    <xf numFmtId="0" fontId="25" fillId="3" borderId="33" xfId="0" applyFont="1" applyFill="1" applyBorder="1" applyAlignment="1">
      <alignment horizontal="left" indent="1"/>
    </xf>
    <xf numFmtId="3" fontId="24" fillId="0" borderId="29" xfId="0" applyNumberFormat="1" applyFont="1" applyFill="1" applyBorder="1" applyAlignment="1">
      <alignment horizontal="right"/>
    </xf>
    <xf numFmtId="0" fontId="25" fillId="3" borderId="49" xfId="0" applyFont="1" applyFill="1" applyBorder="1" applyAlignment="1">
      <alignment horizontal="left" indent="1"/>
    </xf>
    <xf numFmtId="3" fontId="25" fillId="0" borderId="11" xfId="0" applyNumberFormat="1" applyFont="1" applyFill="1" applyBorder="1" applyAlignment="1">
      <alignment horizontal="right"/>
    </xf>
    <xf numFmtId="0" fontId="28" fillId="4" borderId="26" xfId="0" applyFont="1" applyFill="1" applyBorder="1" applyAlignment="1">
      <alignment horizontal="center" wrapText="1"/>
    </xf>
    <xf numFmtId="0" fontId="28" fillId="4" borderId="23" xfId="0" applyFont="1" applyFill="1" applyBorder="1" applyAlignment="1">
      <alignment horizontal="center" wrapText="1"/>
    </xf>
    <xf numFmtId="0" fontId="28" fillId="4" borderId="24" xfId="0" applyFont="1" applyFill="1" applyBorder="1" applyAlignment="1">
      <alignment horizontal="center" wrapText="1"/>
    </xf>
    <xf numFmtId="164" fontId="22" fillId="0" borderId="36" xfId="0" applyNumberFormat="1" applyFont="1" applyFill="1" applyBorder="1" applyAlignment="1">
      <alignment horizontal="right"/>
    </xf>
    <xf numFmtId="164" fontId="22" fillId="0" borderId="7" xfId="0" applyNumberFormat="1" applyFont="1" applyFill="1" applyBorder="1" applyAlignment="1">
      <alignment horizontal="right"/>
    </xf>
    <xf numFmtId="164" fontId="22" fillId="0" borderId="61" xfId="0" applyNumberFormat="1" applyFont="1" applyFill="1" applyBorder="1" applyAlignment="1">
      <alignment horizontal="right"/>
    </xf>
    <xf numFmtId="164" fontId="22" fillId="0" borderId="22" xfId="0" applyNumberFormat="1" applyFont="1" applyFill="1" applyBorder="1" applyAlignment="1">
      <alignment horizontal="right"/>
    </xf>
    <xf numFmtId="0" fontId="28" fillId="0" borderId="26" xfId="0" applyFont="1" applyFill="1" applyBorder="1" applyAlignment="1">
      <alignment horizontal="left"/>
    </xf>
    <xf numFmtId="164" fontId="25" fillId="0" borderId="49" xfId="0" applyNumberFormat="1" applyFont="1" applyFill="1" applyBorder="1" applyAlignment="1">
      <alignment horizontal="right"/>
    </xf>
    <xf numFmtId="164" fontId="25" fillId="0" borderId="30" xfId="0" applyNumberFormat="1" applyFont="1" applyFill="1" applyBorder="1" applyAlignment="1">
      <alignment horizontal="right"/>
    </xf>
    <xf numFmtId="164" fontId="25" fillId="0" borderId="33" xfId="0" applyNumberFormat="1" applyFont="1" applyFill="1" applyBorder="1" applyAlignment="1">
      <alignment horizontal="right"/>
    </xf>
    <xf numFmtId="164" fontId="25" fillId="0" borderId="29" xfId="0" applyNumberFormat="1" applyFont="1" applyFill="1" applyBorder="1" applyAlignment="1">
      <alignment horizontal="right"/>
    </xf>
    <xf numFmtId="0" fontId="28" fillId="4" borderId="27" xfId="0" applyFont="1" applyFill="1" applyBorder="1" applyAlignment="1">
      <alignment horizontal="center" wrapText="1"/>
    </xf>
    <xf numFmtId="0" fontId="28" fillId="4" borderId="55" xfId="0" applyFont="1" applyFill="1" applyBorder="1" applyAlignment="1">
      <alignment horizontal="center" wrapText="1"/>
    </xf>
    <xf numFmtId="0" fontId="22" fillId="3" borderId="49" xfId="0" applyFont="1" applyFill="1" applyBorder="1" applyAlignment="1">
      <alignment horizontal="left" indent="1"/>
    </xf>
    <xf numFmtId="3" fontId="22" fillId="0" borderId="11" xfId="0" applyNumberFormat="1" applyFont="1" applyFill="1" applyBorder="1" applyAlignment="1">
      <alignment horizontal="right"/>
    </xf>
    <xf numFmtId="0" fontId="22" fillId="3" borderId="30" xfId="0" applyFont="1" applyFill="1" applyBorder="1" applyAlignment="1">
      <alignment horizontal="left" indent="1"/>
    </xf>
    <xf numFmtId="3" fontId="22" fillId="0" borderId="7" xfId="0" applyNumberFormat="1" applyFont="1" applyFill="1" applyBorder="1" applyAlignment="1">
      <alignment horizontal="right"/>
    </xf>
    <xf numFmtId="0" fontId="22" fillId="3" borderId="33" xfId="0" applyFont="1" applyFill="1" applyBorder="1" applyAlignment="1">
      <alignment horizontal="left" indent="1"/>
    </xf>
    <xf numFmtId="3" fontId="22" fillId="0" borderId="23" xfId="0" applyNumberFormat="1" applyFont="1" applyFill="1" applyBorder="1" applyAlignment="1">
      <alignment horizontal="right"/>
    </xf>
    <xf numFmtId="3" fontId="22" fillId="0" borderId="26" xfId="0" applyNumberFormat="1" applyFont="1" applyFill="1" applyBorder="1" applyAlignment="1">
      <alignment horizontal="right"/>
    </xf>
    <xf numFmtId="0" fontId="28" fillId="4" borderId="35" xfId="0" applyFont="1" applyFill="1" applyBorder="1" applyAlignment="1">
      <alignment horizontal="center" wrapText="1"/>
    </xf>
    <xf numFmtId="0" fontId="24" fillId="0" borderId="26" xfId="0" applyFont="1" applyFill="1" applyBorder="1" applyAlignment="1">
      <alignment horizontal="left" indent="1"/>
    </xf>
    <xf numFmtId="0" fontId="24" fillId="0" borderId="1" xfId="0" applyFont="1" applyFill="1" applyBorder="1" applyAlignment="1">
      <alignment horizontal="left" indent="1"/>
    </xf>
    <xf numFmtId="1" fontId="25" fillId="0" borderId="0" xfId="0" applyNumberFormat="1" applyFont="1" applyFill="1" applyBorder="1" applyAlignment="1">
      <alignment horizontal="left"/>
    </xf>
    <xf numFmtId="0" fontId="24" fillId="0" borderId="23" xfId="0" applyFont="1" applyFill="1" applyBorder="1" applyAlignment="1">
      <alignment horizontal="left" indent="1"/>
    </xf>
    <xf numFmtId="3" fontId="0" fillId="0" borderId="48" xfId="0" applyNumberFormat="1" applyFont="1" applyBorder="1"/>
    <xf numFmtId="3" fontId="0" fillId="0" borderId="36" xfId="0" applyNumberFormat="1" applyFont="1" applyBorder="1"/>
    <xf numFmtId="0" fontId="25" fillId="0" borderId="70" xfId="0" applyFont="1" applyFill="1" applyBorder="1" applyAlignment="1">
      <alignment horizontal="left" indent="1"/>
    </xf>
    <xf numFmtId="3" fontId="0" fillId="0" borderId="61" xfId="0" applyNumberFormat="1" applyFont="1" applyBorder="1"/>
    <xf numFmtId="3" fontId="0" fillId="0" borderId="26" xfId="0" applyNumberFormat="1" applyFont="1" applyBorder="1"/>
    <xf numFmtId="0" fontId="24" fillId="4" borderId="65" xfId="0" applyFont="1" applyFill="1" applyBorder="1" applyAlignment="1">
      <alignment horizontal="center" wrapText="1"/>
    </xf>
    <xf numFmtId="0" fontId="24" fillId="4" borderId="76" xfId="0" applyFont="1" applyFill="1" applyBorder="1" applyAlignment="1">
      <alignment horizontal="center" wrapText="1"/>
    </xf>
    <xf numFmtId="0" fontId="24" fillId="4" borderId="59" xfId="0" applyFont="1" applyFill="1" applyBorder="1" applyAlignment="1">
      <alignment horizontal="center" wrapText="1"/>
    </xf>
    <xf numFmtId="3" fontId="0" fillId="0" borderId="49" xfId="0" applyNumberFormat="1" applyFont="1" applyBorder="1"/>
    <xf numFmtId="3" fontId="0" fillId="0" borderId="11" xfId="0" applyNumberFormat="1" applyFont="1" applyBorder="1"/>
    <xf numFmtId="3" fontId="0" fillId="0" borderId="12" xfId="0" applyNumberFormat="1" applyFont="1" applyBorder="1"/>
    <xf numFmtId="3" fontId="0" fillId="0" borderId="28" xfId="0" applyNumberFormat="1" applyFont="1" applyBorder="1"/>
    <xf numFmtId="3" fontId="0" fillId="0" borderId="56" xfId="0" applyNumberFormat="1" applyFont="1" applyBorder="1"/>
    <xf numFmtId="3" fontId="0" fillId="0" borderId="30" xfId="0" applyNumberFormat="1" applyFont="1" applyBorder="1"/>
    <xf numFmtId="3" fontId="0" fillId="0" borderId="7" xfId="0" applyNumberFormat="1" applyFont="1" applyBorder="1"/>
    <xf numFmtId="3" fontId="0" fillId="0" borderId="3" xfId="0" applyNumberFormat="1" applyFont="1" applyBorder="1"/>
    <xf numFmtId="3" fontId="0" fillId="0" borderId="8" xfId="0" applyNumberFormat="1" applyFont="1" applyBorder="1"/>
    <xf numFmtId="3" fontId="0" fillId="0" borderId="2" xfId="0" applyNumberFormat="1" applyFont="1" applyBorder="1"/>
    <xf numFmtId="3" fontId="0" fillId="0" borderId="33" xfId="0" applyNumberFormat="1" applyFont="1" applyBorder="1"/>
    <xf numFmtId="3" fontId="0" fillId="0" borderId="22" xfId="0" applyNumberFormat="1" applyFont="1" applyBorder="1"/>
    <xf numFmtId="3" fontId="0" fillId="0" borderId="58" xfId="0" applyNumberFormat="1" applyFont="1" applyBorder="1"/>
    <xf numFmtId="3" fontId="0" fillId="0" borderId="34" xfId="0" applyNumberFormat="1" applyFont="1" applyBorder="1"/>
    <xf numFmtId="3" fontId="0" fillId="0" borderId="54" xfId="0" applyNumberFormat="1" applyFont="1" applyBorder="1"/>
    <xf numFmtId="3" fontId="0" fillId="0" borderId="29" xfId="0" applyNumberFormat="1" applyFont="1" applyBorder="1"/>
    <xf numFmtId="3" fontId="0" fillId="0" borderId="23" xfId="0" applyNumberFormat="1" applyFont="1" applyBorder="1"/>
    <xf numFmtId="3" fontId="0" fillId="0" borderId="24" xfId="0" applyNumberFormat="1" applyFont="1" applyBorder="1"/>
    <xf numFmtId="3" fontId="0" fillId="0" borderId="27" xfId="0" applyNumberFormat="1" applyFont="1" applyBorder="1"/>
    <xf numFmtId="3" fontId="0" fillId="0" borderId="55" xfId="0" applyNumberFormat="1" applyFont="1" applyBorder="1"/>
    <xf numFmtId="0" fontId="25" fillId="0" borderId="48" xfId="0" applyFont="1" applyBorder="1" applyAlignment="1">
      <alignment horizontal="left" indent="1"/>
    </xf>
    <xf numFmtId="3" fontId="0" fillId="0" borderId="68" xfId="0" applyNumberFormat="1" applyFont="1" applyBorder="1"/>
    <xf numFmtId="3" fontId="0" fillId="0" borderId="63" xfId="0" applyNumberFormat="1" applyFont="1" applyBorder="1"/>
    <xf numFmtId="3" fontId="0" fillId="0" borderId="66" xfId="0" applyNumberFormat="1" applyFont="1" applyBorder="1"/>
    <xf numFmtId="3" fontId="0" fillId="0" borderId="35" xfId="0" applyNumberFormat="1" applyFont="1" applyBorder="1"/>
    <xf numFmtId="0" fontId="0" fillId="0" borderId="0" xfId="0" applyFont="1" applyFill="1"/>
    <xf numFmtId="0" fontId="28" fillId="4" borderId="64" xfId="0" applyFont="1" applyFill="1" applyBorder="1" applyAlignment="1">
      <alignment horizontal="center" wrapText="1"/>
    </xf>
    <xf numFmtId="0" fontId="28" fillId="4" borderId="9" xfId="0" applyFont="1" applyFill="1" applyBorder="1" applyAlignment="1">
      <alignment horizontal="center" wrapText="1"/>
    </xf>
    <xf numFmtId="0" fontId="28" fillId="4" borderId="15" xfId="0" applyFont="1" applyFill="1" applyBorder="1" applyAlignment="1">
      <alignment horizontal="center" wrapText="1"/>
    </xf>
    <xf numFmtId="0" fontId="28" fillId="4" borderId="14" xfId="0" applyFont="1" applyFill="1" applyBorder="1" applyAlignment="1">
      <alignment horizontal="center" wrapText="1"/>
    </xf>
    <xf numFmtId="164" fontId="22" fillId="0" borderId="68" xfId="0" applyNumberFormat="1" applyFont="1" applyFill="1" applyBorder="1" applyAlignment="1">
      <alignment horizontal="right"/>
    </xf>
    <xf numFmtId="164" fontId="22" fillId="0" borderId="63" xfId="0" applyNumberFormat="1" applyFont="1" applyFill="1" applyBorder="1" applyAlignment="1">
      <alignment horizontal="right"/>
    </xf>
    <xf numFmtId="164" fontId="22" fillId="0" borderId="66" xfId="0" applyNumberFormat="1" applyFont="1" applyFill="1" applyBorder="1" applyAlignment="1">
      <alignment horizontal="right"/>
    </xf>
    <xf numFmtId="0" fontId="24" fillId="5" borderId="21" xfId="0" applyFont="1" applyFill="1" applyBorder="1" applyAlignment="1">
      <alignment horizontal="center" wrapText="1"/>
    </xf>
    <xf numFmtId="0" fontId="25" fillId="0" borderId="70" xfId="0" applyFont="1" applyBorder="1" applyAlignment="1">
      <alignment horizontal="left" indent="1"/>
    </xf>
    <xf numFmtId="0" fontId="25" fillId="0" borderId="71" xfId="0" applyFont="1" applyFill="1" applyBorder="1" applyAlignment="1">
      <alignment horizontal="left" indent="1"/>
    </xf>
    <xf numFmtId="3" fontId="0" fillId="0" borderId="50" xfId="0" applyNumberFormat="1" applyFont="1" applyBorder="1"/>
    <xf numFmtId="3" fontId="0" fillId="0" borderId="0" xfId="0" applyNumberFormat="1" applyFont="1"/>
    <xf numFmtId="164" fontId="24" fillId="0" borderId="8" xfId="0" applyNumberFormat="1" applyFont="1" applyFill="1" applyBorder="1" applyAlignment="1">
      <alignment horizontal="right"/>
    </xf>
    <xf numFmtId="3" fontId="0" fillId="0" borderId="57" xfId="0" applyNumberFormat="1" applyFont="1" applyBorder="1"/>
    <xf numFmtId="3" fontId="0" fillId="0" borderId="17" xfId="0" applyNumberFormat="1" applyFont="1" applyBorder="1"/>
    <xf numFmtId="3" fontId="0" fillId="0" borderId="31" xfId="0" applyNumberFormat="1" applyFont="1" applyBorder="1"/>
    <xf numFmtId="3" fontId="0" fillId="0" borderId="62" xfId="0" applyNumberFormat="1" applyFont="1" applyBorder="1"/>
    <xf numFmtId="3" fontId="0" fillId="0" borderId="25" xfId="0" applyNumberFormat="1" applyFont="1" applyBorder="1"/>
    <xf numFmtId="3" fontId="0" fillId="0" borderId="0" xfId="0" applyNumberFormat="1" applyFont="1" applyBorder="1"/>
    <xf numFmtId="3" fontId="24" fillId="0" borderId="0" xfId="1" applyNumberFormat="1" applyFont="1" applyBorder="1"/>
    <xf numFmtId="0" fontId="24" fillId="5" borderId="39" xfId="0" applyFont="1" applyFill="1" applyBorder="1" applyAlignment="1">
      <alignment horizontal="center"/>
    </xf>
    <xf numFmtId="0" fontId="24" fillId="5" borderId="40" xfId="0" applyFont="1" applyFill="1" applyBorder="1" applyAlignment="1">
      <alignment horizontal="center"/>
    </xf>
    <xf numFmtId="0" fontId="24" fillId="5" borderId="41" xfId="0" applyFont="1" applyFill="1" applyBorder="1" applyAlignment="1">
      <alignment horizontal="center"/>
    </xf>
    <xf numFmtId="0" fontId="0" fillId="0" borderId="39" xfId="0" applyFont="1" applyBorder="1" applyAlignment="1">
      <alignment horizontal="left" wrapText="1"/>
    </xf>
    <xf numFmtId="0" fontId="0" fillId="0" borderId="40" xfId="0" applyFont="1" applyBorder="1" applyAlignment="1">
      <alignment horizontal="left" wrapText="1"/>
    </xf>
    <xf numFmtId="0" fontId="0" fillId="0" borderId="41" xfId="0" applyFont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0" fillId="0" borderId="13" xfId="0" applyFont="1" applyBorder="1" applyAlignment="1">
      <alignment horizontal="left" wrapText="1"/>
    </xf>
    <xf numFmtId="0" fontId="0" fillId="0" borderId="42" xfId="0" applyFont="1" applyBorder="1" applyAlignment="1">
      <alignment horizontal="left" wrapText="1"/>
    </xf>
    <xf numFmtId="0" fontId="0" fillId="0" borderId="38" xfId="0" applyFont="1" applyBorder="1" applyAlignment="1">
      <alignment horizontal="left" wrapText="1"/>
    </xf>
    <xf numFmtId="0" fontId="0" fillId="0" borderId="43" xfId="0" applyFont="1" applyBorder="1" applyAlignment="1">
      <alignment horizontal="left" wrapText="1"/>
    </xf>
    <xf numFmtId="0" fontId="24" fillId="4" borderId="4" xfId="0" applyFont="1" applyFill="1" applyBorder="1" applyAlignment="1">
      <alignment horizontal="center"/>
    </xf>
    <xf numFmtId="0" fontId="24" fillId="4" borderId="5" xfId="0" applyFont="1" applyFill="1" applyBorder="1" applyAlignment="1">
      <alignment horizontal="center"/>
    </xf>
    <xf numFmtId="0" fontId="24" fillId="4" borderId="10" xfId="0" applyFont="1" applyFill="1" applyBorder="1" applyAlignment="1">
      <alignment horizontal="center"/>
    </xf>
    <xf numFmtId="0" fontId="24" fillId="4" borderId="37" xfId="0" applyFont="1" applyFill="1" applyBorder="1" applyAlignment="1">
      <alignment horizontal="center"/>
    </xf>
    <xf numFmtId="0" fontId="24" fillId="5" borderId="23" xfId="0" applyFont="1" applyFill="1" applyBorder="1" applyAlignment="1">
      <alignment horizontal="center"/>
    </xf>
    <xf numFmtId="0" fontId="24" fillId="5" borderId="24" xfId="0" applyFont="1" applyFill="1" applyBorder="1" applyAlignment="1">
      <alignment horizontal="center"/>
    </xf>
    <xf numFmtId="0" fontId="24" fillId="5" borderId="27" xfId="0" applyFont="1" applyFill="1" applyBorder="1" applyAlignment="1">
      <alignment horizontal="center"/>
    </xf>
    <xf numFmtId="0" fontId="24" fillId="5" borderId="29" xfId="0" applyFont="1" applyFill="1" applyBorder="1" applyAlignment="1">
      <alignment horizontal="center" wrapText="1"/>
    </xf>
    <xf numFmtId="0" fontId="24" fillId="5" borderId="44" xfId="0" applyFont="1" applyFill="1" applyBorder="1" applyAlignment="1">
      <alignment horizontal="center" wrapText="1"/>
    </xf>
    <xf numFmtId="0" fontId="24" fillId="5" borderId="35" xfId="0" applyFont="1" applyFill="1" applyBorder="1" applyAlignment="1">
      <alignment horizontal="center" wrapText="1"/>
    </xf>
    <xf numFmtId="0" fontId="19" fillId="0" borderId="39" xfId="0" applyFont="1" applyBorder="1" applyAlignment="1">
      <alignment horizontal="left" wrapText="1"/>
    </xf>
    <xf numFmtId="0" fontId="24" fillId="4" borderId="23" xfId="0" applyFont="1" applyFill="1" applyBorder="1" applyAlignment="1">
      <alignment horizontal="center"/>
    </xf>
    <xf numFmtId="0" fontId="24" fillId="4" borderId="27" xfId="0" applyFont="1" applyFill="1" applyBorder="1" applyAlignment="1">
      <alignment horizontal="center"/>
    </xf>
    <xf numFmtId="0" fontId="5" fillId="0" borderId="38" xfId="0" applyFont="1" applyFill="1" applyBorder="1" applyAlignment="1">
      <alignment horizontal="left" wrapText="1"/>
    </xf>
    <xf numFmtId="0" fontId="24" fillId="5" borderId="29" xfId="0" applyFont="1" applyFill="1" applyBorder="1" applyAlignment="1">
      <alignment horizontal="center"/>
    </xf>
    <xf numFmtId="0" fontId="24" fillId="5" borderId="44" xfId="0" applyFont="1" applyFill="1" applyBorder="1" applyAlignment="1">
      <alignment horizontal="center"/>
    </xf>
    <xf numFmtId="0" fontId="24" fillId="5" borderId="35" xfId="0" applyFont="1" applyFill="1" applyBorder="1" applyAlignment="1">
      <alignment horizontal="center"/>
    </xf>
    <xf numFmtId="0" fontId="0" fillId="0" borderId="39" xfId="0" applyFont="1" applyBorder="1" applyAlignment="1">
      <alignment horizontal="left" vertical="top" wrapText="1"/>
    </xf>
    <xf numFmtId="0" fontId="0" fillId="0" borderId="40" xfId="0" applyFont="1" applyBorder="1" applyAlignment="1">
      <alignment horizontal="left" vertical="top" wrapText="1"/>
    </xf>
    <xf numFmtId="0" fontId="0" fillId="0" borderId="4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13" xfId="0" applyFont="1" applyBorder="1" applyAlignment="1">
      <alignment horizontal="left" vertical="top" wrapText="1"/>
    </xf>
    <xf numFmtId="0" fontId="0" fillId="0" borderId="42" xfId="0" applyFont="1" applyBorder="1" applyAlignment="1">
      <alignment horizontal="left" vertical="top" wrapText="1"/>
    </xf>
    <xf numFmtId="0" fontId="0" fillId="0" borderId="38" xfId="0" applyFont="1" applyBorder="1" applyAlignment="1">
      <alignment horizontal="left" vertical="top" wrapText="1"/>
    </xf>
    <xf numFmtId="0" fontId="0" fillId="0" borderId="43" xfId="0" applyFont="1" applyBorder="1" applyAlignment="1">
      <alignment horizontal="left" vertical="top" wrapText="1"/>
    </xf>
    <xf numFmtId="0" fontId="24" fillId="4" borderId="18" xfId="0" applyFont="1" applyFill="1" applyBorder="1" applyAlignment="1">
      <alignment horizontal="center"/>
    </xf>
    <xf numFmtId="0" fontId="24" fillId="4" borderId="20" xfId="0" applyFont="1" applyFill="1" applyBorder="1" applyAlignment="1">
      <alignment horizontal="center"/>
    </xf>
    <xf numFmtId="0" fontId="24" fillId="4" borderId="69" xfId="0" applyFont="1" applyFill="1" applyBorder="1" applyAlignment="1">
      <alignment horizontal="center"/>
    </xf>
    <xf numFmtId="0" fontId="5" fillId="0" borderId="0" xfId="0" applyFont="1" applyAlignment="1">
      <alignment horizontal="left" wrapText="1"/>
    </xf>
    <xf numFmtId="0" fontId="24" fillId="5" borderId="39" xfId="0" applyFont="1" applyFill="1" applyBorder="1" applyAlignment="1">
      <alignment horizontal="center" wrapText="1"/>
    </xf>
    <xf numFmtId="0" fontId="24" fillId="5" borderId="40" xfId="0" applyFont="1" applyFill="1" applyBorder="1" applyAlignment="1">
      <alignment horizontal="center" wrapText="1"/>
    </xf>
    <xf numFmtId="0" fontId="24" fillId="5" borderId="41" xfId="0" applyFont="1" applyFill="1" applyBorder="1" applyAlignment="1">
      <alignment horizontal="center" wrapText="1"/>
    </xf>
    <xf numFmtId="0" fontId="5" fillId="0" borderId="38" xfId="0" applyFont="1" applyBorder="1" applyAlignment="1">
      <alignment horizontal="left" wrapText="1"/>
    </xf>
    <xf numFmtId="0" fontId="28" fillId="5" borderId="23" xfId="0" applyFont="1" applyFill="1" applyBorder="1" applyAlignment="1">
      <alignment horizontal="center"/>
    </xf>
    <xf numFmtId="0" fontId="29" fillId="5" borderId="24" xfId="0" applyFont="1" applyFill="1" applyBorder="1" applyAlignment="1">
      <alignment horizontal="center"/>
    </xf>
    <xf numFmtId="0" fontId="29" fillId="5" borderId="27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9" fillId="4" borderId="19" xfId="0" applyFont="1" applyFill="1" applyBorder="1" applyAlignment="1">
      <alignment horizontal="center"/>
    </xf>
    <xf numFmtId="0" fontId="5" fillId="0" borderId="0" xfId="0" applyFont="1" applyFill="1" applyAlignment="1">
      <alignment horizontal="left" wrapText="1"/>
    </xf>
    <xf numFmtId="0" fontId="20" fillId="0" borderId="38" xfId="0" applyFont="1" applyBorder="1" applyAlignment="1">
      <alignment horizontal="left" wrapText="1"/>
    </xf>
    <xf numFmtId="0" fontId="16" fillId="0" borderId="38" xfId="0" applyFont="1" applyBorder="1" applyAlignment="1">
      <alignment horizontal="left" wrapText="1"/>
    </xf>
    <xf numFmtId="0" fontId="24" fillId="5" borderId="18" xfId="0" applyFont="1" applyFill="1" applyBorder="1" applyAlignment="1">
      <alignment horizontal="center" wrapText="1"/>
    </xf>
    <xf numFmtId="0" fontId="24" fillId="5" borderId="19" xfId="0" applyFont="1" applyFill="1" applyBorder="1" applyAlignment="1">
      <alignment horizontal="center" wrapText="1"/>
    </xf>
    <xf numFmtId="0" fontId="24" fillId="5" borderId="20" xfId="0" applyFont="1" applyFill="1" applyBorder="1" applyAlignment="1">
      <alignment horizontal="center" wrapText="1"/>
    </xf>
    <xf numFmtId="0" fontId="24" fillId="5" borderId="39" xfId="0" applyFont="1" applyFill="1" applyBorder="1" applyAlignment="1">
      <alignment horizontal="center" vertical="center"/>
    </xf>
    <xf numFmtId="0" fontId="24" fillId="5" borderId="40" xfId="0" applyFont="1" applyFill="1" applyBorder="1" applyAlignment="1">
      <alignment horizontal="center" vertical="center"/>
    </xf>
    <xf numFmtId="0" fontId="24" fillId="5" borderId="41" xfId="0" applyFont="1" applyFill="1" applyBorder="1" applyAlignment="1">
      <alignment horizontal="center" vertical="center"/>
    </xf>
    <xf numFmtId="0" fontId="24" fillId="5" borderId="33" xfId="0" applyFont="1" applyFill="1" applyBorder="1" applyAlignment="1">
      <alignment horizontal="center"/>
    </xf>
    <xf numFmtId="0" fontId="24" fillId="5" borderId="67" xfId="0" applyFont="1" applyFill="1" applyBorder="1" applyAlignment="1">
      <alignment horizontal="center"/>
    </xf>
    <xf numFmtId="0" fontId="24" fillId="5" borderId="54" xfId="0" applyFont="1" applyFill="1" applyBorder="1" applyAlignment="1">
      <alignment horizontal="center"/>
    </xf>
    <xf numFmtId="0" fontId="24" fillId="5" borderId="18" xfId="0" applyFont="1" applyFill="1" applyBorder="1" applyAlignment="1">
      <alignment horizontal="center"/>
    </xf>
    <xf numFmtId="0" fontId="24" fillId="5" borderId="19" xfId="0" applyFont="1" applyFill="1" applyBorder="1" applyAlignment="1">
      <alignment horizontal="center"/>
    </xf>
    <xf numFmtId="0" fontId="24" fillId="5" borderId="20" xfId="0" applyFont="1" applyFill="1" applyBorder="1" applyAlignment="1">
      <alignment horizontal="center"/>
    </xf>
    <xf numFmtId="0" fontId="24" fillId="5" borderId="39" xfId="0" applyFont="1" applyFill="1" applyBorder="1" applyAlignment="1">
      <alignment horizontal="left"/>
    </xf>
    <xf numFmtId="0" fontId="24" fillId="5" borderId="41" xfId="0" applyFont="1" applyFill="1" applyBorder="1" applyAlignment="1">
      <alignment horizontal="left"/>
    </xf>
    <xf numFmtId="0" fontId="2" fillId="5" borderId="39" xfId="0" applyFont="1" applyFill="1" applyBorder="1" applyAlignment="1">
      <alignment horizontal="center"/>
    </xf>
    <xf numFmtId="0" fontId="2" fillId="5" borderId="40" xfId="0" applyFont="1" applyFill="1" applyBorder="1" applyAlignment="1">
      <alignment horizontal="center"/>
    </xf>
    <xf numFmtId="0" fontId="2" fillId="5" borderId="41" xfId="0" applyFont="1" applyFill="1" applyBorder="1" applyAlignment="1">
      <alignment horizontal="center"/>
    </xf>
    <xf numFmtId="0" fontId="24" fillId="5" borderId="45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35" xfId="0" applyFont="1" applyFill="1" applyBorder="1" applyAlignment="1">
      <alignment horizontal="center"/>
    </xf>
    <xf numFmtId="0" fontId="24" fillId="5" borderId="18" xfId="0" applyFont="1" applyFill="1" applyBorder="1" applyAlignment="1">
      <alignment horizontal="left" wrapText="1"/>
    </xf>
    <xf numFmtId="0" fontId="24" fillId="5" borderId="20" xfId="0" applyFont="1" applyFill="1" applyBorder="1" applyAlignment="1">
      <alignment horizontal="left" wrapText="1"/>
    </xf>
    <xf numFmtId="0" fontId="24" fillId="5" borderId="45" xfId="0" applyFont="1" applyFill="1" applyBorder="1" applyAlignment="1">
      <alignment horizontal="center" wrapText="1"/>
    </xf>
    <xf numFmtId="0" fontId="20" fillId="5" borderId="39" xfId="0" applyFont="1" applyFill="1" applyBorder="1" applyAlignment="1">
      <alignment horizontal="center"/>
    </xf>
    <xf numFmtId="0" fontId="20" fillId="5" borderId="40" xfId="0" applyFont="1" applyFill="1" applyBorder="1" applyAlignment="1">
      <alignment horizontal="center"/>
    </xf>
    <xf numFmtId="0" fontId="20" fillId="5" borderId="41" xfId="0" applyFont="1" applyFill="1" applyBorder="1" applyAlignment="1">
      <alignment horizontal="center"/>
    </xf>
    <xf numFmtId="0" fontId="17" fillId="0" borderId="39" xfId="0" applyFont="1" applyBorder="1" applyAlignment="1">
      <alignment horizontal="left" wrapText="1"/>
    </xf>
    <xf numFmtId="0" fontId="24" fillId="5" borderId="39" xfId="0" applyFont="1" applyFill="1" applyBorder="1" applyAlignment="1">
      <alignment horizontal="left" vertical="center"/>
    </xf>
    <xf numFmtId="0" fontId="24" fillId="5" borderId="4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24" fillId="5" borderId="39" xfId="0" applyFont="1" applyFill="1" applyBorder="1" applyAlignment="1">
      <alignment horizontal="left" wrapText="1"/>
    </xf>
    <xf numFmtId="0" fontId="24" fillId="5" borderId="4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8" fillId="3" borderId="0" xfId="0" applyFont="1" applyFill="1" applyBorder="1" applyAlignment="1">
      <alignment horizontal="left" wrapText="1"/>
    </xf>
    <xf numFmtId="0" fontId="28" fillId="5" borderId="29" xfId="0" applyFont="1" applyFill="1" applyBorder="1" applyAlignment="1">
      <alignment horizontal="left"/>
    </xf>
    <xf numFmtId="0" fontId="28" fillId="5" borderId="35" xfId="0" applyFont="1" applyFill="1" applyBorder="1" applyAlignment="1">
      <alignment horizontal="left"/>
    </xf>
    <xf numFmtId="0" fontId="28" fillId="5" borderId="39" xfId="0" applyFont="1" applyFill="1" applyBorder="1" applyAlignment="1">
      <alignment horizontal="left"/>
    </xf>
    <xf numFmtId="0" fontId="28" fillId="5" borderId="41" xfId="0" applyFont="1" applyFill="1" applyBorder="1" applyAlignment="1">
      <alignment horizontal="left"/>
    </xf>
    <xf numFmtId="0" fontId="20" fillId="5" borderId="29" xfId="0" applyFont="1" applyFill="1" applyBorder="1" applyAlignment="1">
      <alignment horizontal="center"/>
    </xf>
    <xf numFmtId="0" fontId="20" fillId="5" borderId="44" xfId="0" applyFont="1" applyFill="1" applyBorder="1" applyAlignment="1">
      <alignment horizontal="center"/>
    </xf>
    <xf numFmtId="0" fontId="20" fillId="5" borderId="35" xfId="0" applyFont="1" applyFill="1" applyBorder="1" applyAlignment="1">
      <alignment horizontal="center"/>
    </xf>
    <xf numFmtId="0" fontId="24" fillId="5" borderId="18" xfId="0" applyFont="1" applyFill="1" applyBorder="1" applyAlignment="1">
      <alignment horizontal="left"/>
    </xf>
    <xf numFmtId="0" fontId="24" fillId="5" borderId="20" xfId="0" applyFont="1" applyFill="1" applyBorder="1" applyAlignment="1">
      <alignment horizontal="left"/>
    </xf>
    <xf numFmtId="0" fontId="24" fillId="5" borderId="4" xfId="0" applyFont="1" applyFill="1" applyBorder="1" applyAlignment="1">
      <alignment horizontal="center"/>
    </xf>
    <xf numFmtId="0" fontId="24" fillId="5" borderId="6" xfId="0" applyFont="1" applyFill="1" applyBorder="1" applyAlignment="1">
      <alignment horizontal="center"/>
    </xf>
    <xf numFmtId="0" fontId="24" fillId="5" borderId="5" xfId="0" applyFont="1" applyFill="1" applyBorder="1" applyAlignment="1">
      <alignment horizontal="center"/>
    </xf>
    <xf numFmtId="0" fontId="24" fillId="5" borderId="29" xfId="0" applyFont="1" applyFill="1" applyBorder="1" applyAlignment="1">
      <alignment horizontal="left"/>
    </xf>
    <xf numFmtId="0" fontId="24" fillId="5" borderId="35" xfId="0" applyFont="1" applyFill="1" applyBorder="1" applyAlignment="1">
      <alignment horizontal="left"/>
    </xf>
    <xf numFmtId="0" fontId="24" fillId="5" borderId="26" xfId="0" applyFont="1" applyFill="1" applyBorder="1" applyAlignment="1">
      <alignment horizontal="center"/>
    </xf>
    <xf numFmtId="0" fontId="24" fillId="5" borderId="29" xfId="0" applyFont="1" applyFill="1" applyBorder="1" applyAlignment="1">
      <alignment horizontal="left" wrapText="1"/>
    </xf>
    <xf numFmtId="0" fontId="24" fillId="5" borderId="35" xfId="0" applyFont="1" applyFill="1" applyBorder="1" applyAlignment="1">
      <alignment horizontal="left" wrapText="1"/>
    </xf>
    <xf numFmtId="0" fontId="24" fillId="5" borderId="26" xfId="0" applyFont="1" applyFill="1" applyBorder="1" applyAlignment="1">
      <alignment horizontal="center" wrapText="1"/>
    </xf>
    <xf numFmtId="0" fontId="24" fillId="4" borderId="29" xfId="0" applyFont="1" applyFill="1" applyBorder="1" applyAlignment="1">
      <alignment horizontal="left"/>
    </xf>
    <xf numFmtId="0" fontId="24" fillId="4" borderId="35" xfId="0" applyFont="1" applyFill="1" applyBorder="1" applyAlignment="1">
      <alignment horizontal="left"/>
    </xf>
    <xf numFmtId="0" fontId="28" fillId="4" borderId="29" xfId="0" applyFont="1" applyFill="1" applyBorder="1" applyAlignment="1">
      <alignment horizontal="left"/>
    </xf>
    <xf numFmtId="0" fontId="28" fillId="4" borderId="35" xfId="0" applyFont="1" applyFill="1" applyBorder="1" applyAlignment="1">
      <alignment horizontal="left"/>
    </xf>
    <xf numFmtId="0" fontId="2" fillId="5" borderId="44" xfId="0" applyFont="1" applyFill="1" applyBorder="1" applyAlignment="1">
      <alignment horizontal="center"/>
    </xf>
    <xf numFmtId="0" fontId="10" fillId="0" borderId="39" xfId="0" applyFont="1" applyBorder="1" applyAlignment="1">
      <alignment horizontal="left" wrapText="1"/>
    </xf>
    <xf numFmtId="0" fontId="10" fillId="0" borderId="40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28" fillId="5" borderId="29" xfId="0" applyFont="1" applyFill="1" applyBorder="1" applyAlignment="1">
      <alignment horizontal="center" wrapText="1"/>
    </xf>
    <xf numFmtId="0" fontId="28" fillId="5" borderId="44" xfId="0" applyFont="1" applyFill="1" applyBorder="1" applyAlignment="1">
      <alignment horizontal="center" wrapText="1"/>
    </xf>
    <xf numFmtId="0" fontId="28" fillId="5" borderId="35" xfId="0" applyFont="1" applyFill="1" applyBorder="1" applyAlignment="1">
      <alignment horizontal="center" wrapText="1"/>
    </xf>
    <xf numFmtId="0" fontId="24" fillId="5" borderId="42" xfId="0" applyFont="1" applyFill="1" applyBorder="1" applyAlignment="1">
      <alignment horizontal="center" wrapText="1"/>
    </xf>
    <xf numFmtId="0" fontId="24" fillId="5" borderId="38" xfId="0" applyFont="1" applyFill="1" applyBorder="1" applyAlignment="1">
      <alignment horizontal="center" wrapText="1"/>
    </xf>
    <xf numFmtId="0" fontId="24" fillId="5" borderId="51" xfId="0" applyFont="1" applyFill="1" applyBorder="1" applyAlignment="1">
      <alignment horizontal="center" wrapText="1"/>
    </xf>
    <xf numFmtId="0" fontId="28" fillId="5" borderId="26" xfId="0" applyFont="1" applyFill="1" applyBorder="1" applyAlignment="1">
      <alignment horizontal="center"/>
    </xf>
    <xf numFmtId="0" fontId="28" fillId="5" borderId="29" xfId="0" applyFont="1" applyFill="1" applyBorder="1" applyAlignment="1">
      <alignment horizontal="left" wrapText="1"/>
    </xf>
    <xf numFmtId="0" fontId="28" fillId="5" borderId="35" xfId="0" applyFont="1" applyFill="1" applyBorder="1" applyAlignment="1">
      <alignment horizontal="left" wrapText="1"/>
    </xf>
    <xf numFmtId="0" fontId="28" fillId="5" borderId="26" xfId="0" applyFont="1" applyFill="1" applyBorder="1" applyAlignment="1">
      <alignment horizontal="center" wrapText="1"/>
    </xf>
    <xf numFmtId="0" fontId="24" fillId="5" borderId="44" xfId="0" applyFont="1" applyFill="1" applyBorder="1" applyAlignment="1">
      <alignment horizontal="left"/>
    </xf>
    <xf numFmtId="0" fontId="24" fillId="5" borderId="29" xfId="0" applyFont="1" applyFill="1" applyBorder="1" applyAlignment="1">
      <alignment horizontal="center" vertical="center"/>
    </xf>
    <xf numFmtId="0" fontId="24" fillId="5" borderId="44" xfId="0" applyFont="1" applyFill="1" applyBorder="1" applyAlignment="1">
      <alignment horizontal="center" vertical="center"/>
    </xf>
    <xf numFmtId="0" fontId="24" fillId="5" borderId="3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24" fillId="5" borderId="75" xfId="0" applyFont="1" applyFill="1" applyBorder="1" applyAlignment="1">
      <alignment horizontal="left"/>
    </xf>
    <xf numFmtId="0" fontId="24" fillId="5" borderId="21" xfId="0" applyFont="1" applyFill="1" applyBorder="1" applyAlignment="1">
      <alignment horizontal="center" wrapText="1"/>
    </xf>
    <xf numFmtId="0" fontId="24" fillId="5" borderId="50" xfId="0" applyFont="1" applyFill="1" applyBorder="1" applyAlignment="1">
      <alignment horizontal="center" wrapText="1"/>
    </xf>
    <xf numFmtId="0" fontId="28" fillId="5" borderId="18" xfId="0" applyFont="1" applyFill="1" applyBorder="1" applyAlignment="1">
      <alignment horizontal="left"/>
    </xf>
    <xf numFmtId="0" fontId="28" fillId="5" borderId="5" xfId="0" applyFont="1" applyFill="1" applyBorder="1" applyAlignment="1">
      <alignment horizontal="left"/>
    </xf>
    <xf numFmtId="0" fontId="28" fillId="5" borderId="4" xfId="0" applyFont="1" applyFill="1" applyBorder="1" applyAlignment="1">
      <alignment horizontal="center"/>
    </xf>
    <xf numFmtId="0" fontId="28" fillId="5" borderId="6" xfId="0" applyFont="1" applyFill="1" applyBorder="1" applyAlignment="1">
      <alignment horizontal="center"/>
    </xf>
    <xf numFmtId="0" fontId="28" fillId="5" borderId="5" xfId="0" applyFont="1" applyFill="1" applyBorder="1" applyAlignment="1">
      <alignment horizontal="center"/>
    </xf>
    <xf numFmtId="0" fontId="28" fillId="5" borderId="4" xfId="0" applyFont="1" applyFill="1" applyBorder="1" applyAlignment="1">
      <alignment horizontal="center" wrapText="1"/>
    </xf>
    <xf numFmtId="0" fontId="28" fillId="5" borderId="9" xfId="0" applyFont="1" applyFill="1" applyBorder="1" applyAlignment="1">
      <alignment horizontal="center" wrapText="1"/>
    </xf>
    <xf numFmtId="0" fontId="28" fillId="5" borderId="5" xfId="0" applyFont="1" applyFill="1" applyBorder="1" applyAlignment="1">
      <alignment horizontal="center" wrapText="1"/>
    </xf>
    <xf numFmtId="0" fontId="24" fillId="5" borderId="14" xfId="0" applyFont="1" applyFill="1" applyBorder="1" applyAlignment="1">
      <alignment horizontal="center" wrapText="1"/>
    </xf>
    <xf numFmtId="0" fontId="24" fillId="5" borderId="10" xfId="0" applyFont="1" applyFill="1" applyBorder="1" applyAlignment="1">
      <alignment horizontal="center" wrapText="1"/>
    </xf>
    <xf numFmtId="0" fontId="24" fillId="5" borderId="47" xfId="0" applyFont="1" applyFill="1" applyBorder="1" applyAlignment="1">
      <alignment horizontal="center" wrapText="1"/>
    </xf>
    <xf numFmtId="0" fontId="24" fillId="5" borderId="23" xfId="0" applyFont="1" applyFill="1" applyBorder="1" applyAlignment="1">
      <alignment horizontal="left"/>
    </xf>
    <xf numFmtId="0" fontId="24" fillId="5" borderId="27" xfId="0" applyFont="1" applyFill="1" applyBorder="1" applyAlignment="1">
      <alignment horizontal="left"/>
    </xf>
    <xf numFmtId="0" fontId="24" fillId="5" borderId="69" xfId="0" applyFont="1" applyFill="1" applyBorder="1" applyAlignment="1">
      <alignment horizontal="center"/>
    </xf>
    <xf numFmtId="0" fontId="24" fillId="5" borderId="75" xfId="0" applyFont="1" applyFill="1" applyBorder="1" applyAlignment="1">
      <alignment horizontal="center"/>
    </xf>
    <xf numFmtId="0" fontId="24" fillId="5" borderId="4" xfId="0" applyFont="1" applyFill="1" applyBorder="1" applyAlignment="1">
      <alignment horizontal="center" wrapText="1"/>
    </xf>
    <xf numFmtId="0" fontId="24" fillId="5" borderId="9" xfId="0" applyFont="1" applyFill="1" applyBorder="1" applyAlignment="1">
      <alignment horizontal="center" wrapText="1"/>
    </xf>
    <xf numFmtId="0" fontId="24" fillId="5" borderId="72" xfId="0" applyFont="1" applyFill="1" applyBorder="1" applyAlignment="1">
      <alignment horizontal="center" wrapText="1"/>
    </xf>
    <xf numFmtId="0" fontId="24" fillId="5" borderId="64" xfId="0" applyFont="1" applyFill="1" applyBorder="1" applyAlignment="1">
      <alignment horizontal="center" wrapText="1"/>
    </xf>
    <xf numFmtId="0" fontId="28" fillId="5" borderId="14" xfId="0" applyFont="1" applyFill="1" applyBorder="1" applyAlignment="1">
      <alignment horizontal="center" wrapText="1"/>
    </xf>
  </cellXfs>
  <cellStyles count="174">
    <cellStyle name="Followed Hyperlink" xfId="3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Hyperlink" xfId="2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Normal" xfId="0" builtinId="0"/>
    <cellStyle name="Normal 2" xfId="1"/>
    <cellStyle name="Normal 3" xfId="4"/>
    <cellStyle name="Percent 2" xfId="5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EEECE1"/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66677</xdr:rowOff>
    </xdr:from>
    <xdr:to>
      <xdr:col>0</xdr:col>
      <xdr:colOff>2926080</xdr:colOff>
      <xdr:row>0</xdr:row>
      <xdr:rowOff>396822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7"/>
          <a:ext cx="2926080" cy="3301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66677</xdr:rowOff>
    </xdr:from>
    <xdr:to>
      <xdr:col>0</xdr:col>
      <xdr:colOff>2955703</xdr:colOff>
      <xdr:row>0</xdr:row>
      <xdr:rowOff>409196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7"/>
          <a:ext cx="2955703" cy="3425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66678</xdr:rowOff>
    </xdr:from>
    <xdr:to>
      <xdr:col>0</xdr:col>
      <xdr:colOff>2955703</xdr:colOff>
      <xdr:row>0</xdr:row>
      <xdr:rowOff>409197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8"/>
          <a:ext cx="2955703" cy="3425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66677</xdr:rowOff>
    </xdr:from>
    <xdr:to>
      <xdr:col>0</xdr:col>
      <xdr:colOff>2955703</xdr:colOff>
      <xdr:row>0</xdr:row>
      <xdr:rowOff>409196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7"/>
          <a:ext cx="2955703" cy="34251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66678</xdr:rowOff>
    </xdr:from>
    <xdr:to>
      <xdr:col>0</xdr:col>
      <xdr:colOff>2955703</xdr:colOff>
      <xdr:row>0</xdr:row>
      <xdr:rowOff>409197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8"/>
          <a:ext cx="2955703" cy="3425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66678</xdr:rowOff>
    </xdr:from>
    <xdr:to>
      <xdr:col>0</xdr:col>
      <xdr:colOff>2955703</xdr:colOff>
      <xdr:row>0</xdr:row>
      <xdr:rowOff>409197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8"/>
          <a:ext cx="2955703" cy="34251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66678</xdr:rowOff>
    </xdr:from>
    <xdr:to>
      <xdr:col>0</xdr:col>
      <xdr:colOff>2955703</xdr:colOff>
      <xdr:row>0</xdr:row>
      <xdr:rowOff>409197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8"/>
          <a:ext cx="2955703" cy="3425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showGridLines="0" tabSelected="1" zoomScaleNormal="100" zoomScalePageLayoutView="120" workbookViewId="0">
      <selection activeCell="A3" sqref="A3:C5"/>
    </sheetView>
  </sheetViews>
  <sheetFormatPr defaultColWidth="9.140625" defaultRowHeight="15" customHeight="1" x14ac:dyDescent="0.25"/>
  <cols>
    <col min="1" max="1" width="48" style="234" customWidth="1"/>
    <col min="2" max="2" width="12.85546875" style="234" bestFit="1" customWidth="1"/>
    <col min="3" max="3" width="13.42578125" style="234" bestFit="1" customWidth="1"/>
    <col min="4" max="4" width="12.85546875" style="234" bestFit="1" customWidth="1"/>
    <col min="5" max="5" width="13.42578125" style="234" bestFit="1" customWidth="1"/>
    <col min="6" max="6" width="12.85546875" style="234" bestFit="1" customWidth="1"/>
    <col min="7" max="7" width="13.42578125" style="234" bestFit="1" customWidth="1"/>
    <col min="8" max="16384" width="9.140625" style="234"/>
  </cols>
  <sheetData>
    <row r="1" spans="1:4" ht="50.1" customHeight="1" x14ac:dyDescent="0.25"/>
    <row r="2" spans="1:4" s="8" customFormat="1" ht="15" customHeight="1" thickBot="1" x14ac:dyDescent="0.3">
      <c r="A2" s="8" t="s">
        <v>293</v>
      </c>
    </row>
    <row r="3" spans="1:4" s="10" customFormat="1" ht="15" customHeight="1" x14ac:dyDescent="0.25">
      <c r="A3" s="716" t="s">
        <v>413</v>
      </c>
      <c r="B3" s="717"/>
      <c r="C3" s="718"/>
    </row>
    <row r="4" spans="1:4" s="10" customFormat="1" ht="15" customHeight="1" x14ac:dyDescent="0.25">
      <c r="A4" s="719"/>
      <c r="B4" s="720"/>
      <c r="C4" s="721"/>
    </row>
    <row r="5" spans="1:4" s="10" customFormat="1" ht="15" customHeight="1" thickBot="1" x14ac:dyDescent="0.3">
      <c r="A5" s="722"/>
      <c r="B5" s="723"/>
      <c r="C5" s="724"/>
    </row>
    <row r="6" spans="1:4" ht="15" customHeight="1" thickBot="1" x14ac:dyDescent="0.3"/>
    <row r="7" spans="1:4" s="235" customFormat="1" ht="15" customHeight="1" thickBot="1" x14ac:dyDescent="0.25">
      <c r="A7" s="713" t="s">
        <v>35</v>
      </c>
      <c r="B7" s="714"/>
      <c r="C7" s="715"/>
    </row>
    <row r="8" spans="1:4" s="239" customFormat="1" ht="15" customHeight="1" thickBot="1" x14ac:dyDescent="0.25">
      <c r="A8" s="236" t="s">
        <v>318</v>
      </c>
      <c r="B8" s="237" t="s">
        <v>342</v>
      </c>
      <c r="C8" s="238" t="s">
        <v>343</v>
      </c>
    </row>
    <row r="9" spans="1:4" s="239" customFormat="1" ht="15" customHeight="1" x14ac:dyDescent="0.2">
      <c r="A9" s="240" t="s">
        <v>319</v>
      </c>
      <c r="B9" s="241"/>
      <c r="C9" s="242"/>
    </row>
    <row r="10" spans="1:4" s="239" customFormat="1" ht="15" customHeight="1" x14ac:dyDescent="0.2">
      <c r="A10" s="243" t="s">
        <v>320</v>
      </c>
      <c r="B10" s="244">
        <v>14625040</v>
      </c>
      <c r="C10" s="245">
        <f>B10/B$31</f>
        <v>0.45160957225634579</v>
      </c>
    </row>
    <row r="11" spans="1:4" s="239" customFormat="1" ht="15" customHeight="1" x14ac:dyDescent="0.2">
      <c r="A11" s="243" t="s">
        <v>321</v>
      </c>
      <c r="B11" s="244">
        <v>10742593</v>
      </c>
      <c r="C11" s="245">
        <f t="shared" ref="C11:C12" si="0">B11/B$31</f>
        <v>0.33172270500826079</v>
      </c>
    </row>
    <row r="12" spans="1:4" s="239" customFormat="1" ht="15" customHeight="1" x14ac:dyDescent="0.2">
      <c r="A12" s="243" t="s">
        <v>322</v>
      </c>
      <c r="B12" s="244">
        <v>7016623</v>
      </c>
      <c r="C12" s="245">
        <f t="shared" si="0"/>
        <v>0.21666772273539339</v>
      </c>
      <c r="D12" s="246"/>
    </row>
    <row r="13" spans="1:4" s="239" customFormat="1" ht="15" customHeight="1" x14ac:dyDescent="0.2">
      <c r="A13" s="247" t="s">
        <v>323</v>
      </c>
      <c r="B13" s="248"/>
      <c r="C13" s="245"/>
    </row>
    <row r="14" spans="1:4" s="239" customFormat="1" ht="15" customHeight="1" x14ac:dyDescent="0.2">
      <c r="A14" s="243" t="s">
        <v>324</v>
      </c>
      <c r="B14" s="244">
        <v>15764284</v>
      </c>
      <c r="C14" s="245">
        <f t="shared" ref="C14:C16" si="1">B14/B$31</f>
        <v>0.48678851847020971</v>
      </c>
    </row>
    <row r="15" spans="1:4" s="239" customFormat="1" ht="15" customHeight="1" x14ac:dyDescent="0.2">
      <c r="A15" s="243" t="s">
        <v>325</v>
      </c>
      <c r="B15" s="244">
        <v>16544410</v>
      </c>
      <c r="C15" s="245">
        <f t="shared" si="1"/>
        <v>0.5108781872277689</v>
      </c>
    </row>
    <row r="16" spans="1:4" s="239" customFormat="1" ht="15" customHeight="1" x14ac:dyDescent="0.2">
      <c r="A16" s="243" t="s">
        <v>335</v>
      </c>
      <c r="B16" s="244">
        <v>75562</v>
      </c>
      <c r="C16" s="245">
        <f t="shared" si="1"/>
        <v>2.3332943020213277E-3</v>
      </c>
      <c r="D16" s="246"/>
    </row>
    <row r="17" spans="1:4" s="239" customFormat="1" ht="15" customHeight="1" x14ac:dyDescent="0.2">
      <c r="A17" s="247" t="s">
        <v>326</v>
      </c>
      <c r="B17" s="244"/>
      <c r="C17" s="245"/>
    </row>
    <row r="18" spans="1:4" s="239" customFormat="1" ht="15" customHeight="1" x14ac:dyDescent="0.2">
      <c r="A18" s="243" t="s">
        <v>327</v>
      </c>
      <c r="B18" s="244">
        <v>11989616</v>
      </c>
      <c r="C18" s="245">
        <f t="shared" ref="C18:C26" si="2">B18/B$31</f>
        <v>0.37022978079224672</v>
      </c>
    </row>
    <row r="19" spans="1:4" s="239" customFormat="1" ht="15" customHeight="1" x14ac:dyDescent="0.2">
      <c r="A19" s="243" t="s">
        <v>328</v>
      </c>
      <c r="B19" s="244">
        <v>7399372</v>
      </c>
      <c r="C19" s="245">
        <f t="shared" si="2"/>
        <v>0.22848670662682508</v>
      </c>
    </row>
    <row r="20" spans="1:4" s="239" customFormat="1" ht="15" customHeight="1" x14ac:dyDescent="0.2">
      <c r="A20" s="243" t="s">
        <v>329</v>
      </c>
      <c r="B20" s="244">
        <v>388749</v>
      </c>
      <c r="C20" s="245">
        <f t="shared" si="2"/>
        <v>1.2004259106647378E-2</v>
      </c>
    </row>
    <row r="21" spans="1:4" s="239" customFormat="1" ht="15" customHeight="1" x14ac:dyDescent="0.2">
      <c r="A21" s="243" t="s">
        <v>330</v>
      </c>
      <c r="B21" s="244">
        <v>774040</v>
      </c>
      <c r="C21" s="245">
        <f t="shared" si="2"/>
        <v>2.3901737930925447E-2</v>
      </c>
    </row>
    <row r="22" spans="1:4" s="239" customFormat="1" ht="15" customHeight="1" x14ac:dyDescent="0.2">
      <c r="A22" s="243" t="s">
        <v>331</v>
      </c>
      <c r="B22" s="244">
        <v>7255224</v>
      </c>
      <c r="C22" s="245">
        <f t="shared" si="2"/>
        <v>0.22403553133967322</v>
      </c>
    </row>
    <row r="23" spans="1:4" s="239" customFormat="1" ht="15" customHeight="1" x14ac:dyDescent="0.2">
      <c r="A23" s="243" t="s">
        <v>332</v>
      </c>
      <c r="B23" s="244">
        <v>162835</v>
      </c>
      <c r="C23" s="245">
        <f t="shared" si="2"/>
        <v>5.0282149449411466E-3</v>
      </c>
    </row>
    <row r="24" spans="1:4" s="239" customFormat="1" ht="15" customHeight="1" x14ac:dyDescent="0.2">
      <c r="A24" s="243" t="s">
        <v>333</v>
      </c>
      <c r="B24" s="244">
        <v>1723148</v>
      </c>
      <c r="C24" s="245">
        <f t="shared" si="2"/>
        <v>5.3209436091414299E-2</v>
      </c>
    </row>
    <row r="25" spans="1:4" s="239" customFormat="1" ht="15" customHeight="1" x14ac:dyDescent="0.2">
      <c r="A25" s="243" t="s">
        <v>334</v>
      </c>
      <c r="B25" s="244">
        <v>218671</v>
      </c>
      <c r="C25" s="245">
        <f t="shared" si="2"/>
        <v>6.7523860977383582E-3</v>
      </c>
    </row>
    <row r="26" spans="1:4" s="239" customFormat="1" ht="15" customHeight="1" x14ac:dyDescent="0.2">
      <c r="A26" s="243" t="s">
        <v>335</v>
      </c>
      <c r="B26" s="244">
        <v>2472601</v>
      </c>
      <c r="C26" s="245">
        <f t="shared" si="2"/>
        <v>7.635194706958838E-2</v>
      </c>
      <c r="D26" s="246"/>
    </row>
    <row r="27" spans="1:4" s="239" customFormat="1" ht="15" customHeight="1" x14ac:dyDescent="0.2">
      <c r="A27" s="247" t="s">
        <v>336</v>
      </c>
      <c r="B27" s="244"/>
      <c r="C27" s="245"/>
    </row>
    <row r="28" spans="1:4" s="239" customFormat="1" ht="15" customHeight="1" x14ac:dyDescent="0.2">
      <c r="A28" s="243" t="s">
        <v>340</v>
      </c>
      <c r="B28" s="244">
        <v>1607079</v>
      </c>
      <c r="C28" s="245">
        <f t="shared" ref="C28:C31" si="3">B28/B$31</f>
        <v>4.9625317932269312E-2</v>
      </c>
    </row>
    <row r="29" spans="1:4" s="239" customFormat="1" ht="15" customHeight="1" x14ac:dyDescent="0.2">
      <c r="A29" s="243" t="s">
        <v>337</v>
      </c>
      <c r="B29" s="244">
        <v>29932214</v>
      </c>
      <c r="C29" s="245">
        <f t="shared" si="3"/>
        <v>0.92428289845534817</v>
      </c>
    </row>
    <row r="30" spans="1:4" s="239" customFormat="1" ht="15" customHeight="1" thickBot="1" x14ac:dyDescent="0.25">
      <c r="A30" s="249" t="s">
        <v>338</v>
      </c>
      <c r="B30" s="250">
        <v>844963</v>
      </c>
      <c r="C30" s="251">
        <f t="shared" si="3"/>
        <v>2.609178361238251E-2</v>
      </c>
      <c r="D30" s="246"/>
    </row>
    <row r="31" spans="1:4" s="239" customFormat="1" ht="15" customHeight="1" thickBot="1" x14ac:dyDescent="0.25">
      <c r="A31" s="252" t="s">
        <v>339</v>
      </c>
      <c r="B31" s="253">
        <v>32384256</v>
      </c>
      <c r="C31" s="254">
        <f t="shared" si="3"/>
        <v>1</v>
      </c>
    </row>
    <row r="32" spans="1:4" s="9" customFormat="1" ht="15" customHeight="1" x14ac:dyDescent="0.25">
      <c r="A32" s="9" t="s">
        <v>341</v>
      </c>
    </row>
    <row r="33" spans="1:7" s="9" customFormat="1" ht="15" customHeight="1" x14ac:dyDescent="0.25"/>
    <row r="34" spans="1:7" ht="15" customHeight="1" thickBot="1" x14ac:dyDescent="0.3"/>
    <row r="35" spans="1:7" ht="15" customHeight="1" thickBot="1" x14ac:dyDescent="0.3">
      <c r="A35" s="729" t="s">
        <v>36</v>
      </c>
      <c r="B35" s="730"/>
      <c r="C35" s="730"/>
      <c r="D35" s="730"/>
      <c r="E35" s="730"/>
      <c r="F35" s="730"/>
      <c r="G35" s="731"/>
    </row>
    <row r="36" spans="1:7" ht="15" customHeight="1" x14ac:dyDescent="0.25">
      <c r="A36" s="255"/>
      <c r="B36" s="725" t="s">
        <v>304</v>
      </c>
      <c r="C36" s="726"/>
      <c r="D36" s="727" t="s">
        <v>337</v>
      </c>
      <c r="E36" s="728"/>
      <c r="F36" s="725" t="s">
        <v>303</v>
      </c>
      <c r="G36" s="726"/>
    </row>
    <row r="37" spans="1:7" ht="15" customHeight="1" thickBot="1" x14ac:dyDescent="0.3">
      <c r="A37" s="256" t="s">
        <v>306</v>
      </c>
      <c r="B37" s="257" t="s">
        <v>342</v>
      </c>
      <c r="C37" s="258" t="s">
        <v>343</v>
      </c>
      <c r="D37" s="259" t="s">
        <v>342</v>
      </c>
      <c r="E37" s="260" t="s">
        <v>343</v>
      </c>
      <c r="F37" s="257" t="s">
        <v>342</v>
      </c>
      <c r="G37" s="258" t="s">
        <v>343</v>
      </c>
    </row>
    <row r="38" spans="1:7" ht="15" customHeight="1" x14ac:dyDescent="0.25">
      <c r="A38" s="261" t="s">
        <v>319</v>
      </c>
      <c r="B38" s="262"/>
      <c r="C38" s="263"/>
      <c r="D38" s="264"/>
      <c r="E38" s="265"/>
      <c r="F38" s="262"/>
      <c r="G38" s="242"/>
    </row>
    <row r="39" spans="1:7" ht="15" customHeight="1" x14ac:dyDescent="0.25">
      <c r="A39" s="266" t="s">
        <v>320</v>
      </c>
      <c r="B39" s="267">
        <v>378097</v>
      </c>
      <c r="C39" s="245">
        <f>B39/B$56</f>
        <v>0.23526970360511212</v>
      </c>
      <c r="D39" s="268">
        <f>B29-D40-D41</f>
        <v>14004186</v>
      </c>
      <c r="E39" s="245">
        <f>D39/D$56</f>
        <v>0.46786335284118974</v>
      </c>
      <c r="F39" s="267">
        <v>242757</v>
      </c>
      <c r="G39" s="245">
        <f>F39/F$56</f>
        <v>0.28729897048746511</v>
      </c>
    </row>
    <row r="40" spans="1:7" ht="15" customHeight="1" x14ac:dyDescent="0.25">
      <c r="A40" s="266" t="s">
        <v>321</v>
      </c>
      <c r="B40" s="267">
        <v>657817</v>
      </c>
      <c r="C40" s="245">
        <f t="shared" ref="C40:E41" si="4">B40/B$56</f>
        <v>0.40932461938709919</v>
      </c>
      <c r="D40" s="268">
        <v>9778058</v>
      </c>
      <c r="E40" s="245">
        <f t="shared" si="4"/>
        <v>0.32667339609425483</v>
      </c>
      <c r="F40" s="267">
        <v>306718</v>
      </c>
      <c r="G40" s="245">
        <f>F40/F$56</f>
        <v>0.36299577614641115</v>
      </c>
    </row>
    <row r="41" spans="1:7" ht="15" customHeight="1" x14ac:dyDescent="0.25">
      <c r="A41" s="266" t="s">
        <v>322</v>
      </c>
      <c r="B41" s="267">
        <v>571165</v>
      </c>
      <c r="C41" s="245">
        <f t="shared" si="4"/>
        <v>0.35540567700778869</v>
      </c>
      <c r="D41" s="268">
        <v>6149970</v>
      </c>
      <c r="E41" s="245">
        <f t="shared" si="4"/>
        <v>0.2054632510645554</v>
      </c>
      <c r="F41" s="267">
        <v>295488</v>
      </c>
      <c r="G41" s="245">
        <f t="shared" ref="G41" si="5">F41/F$56</f>
        <v>0.34970525336612374</v>
      </c>
    </row>
    <row r="42" spans="1:7" ht="15" customHeight="1" x14ac:dyDescent="0.25">
      <c r="A42" s="269" t="s">
        <v>323</v>
      </c>
      <c r="B42" s="267"/>
      <c r="C42" s="245"/>
      <c r="D42" s="268"/>
      <c r="E42" s="245"/>
      <c r="F42" s="267"/>
      <c r="G42" s="245"/>
    </row>
    <row r="43" spans="1:7" ht="15" customHeight="1" x14ac:dyDescent="0.25">
      <c r="A43" s="266" t="s">
        <v>324</v>
      </c>
      <c r="B43" s="267">
        <v>558771</v>
      </c>
      <c r="C43" s="245">
        <f t="shared" ref="C43:E45" si="6">B43/B$56</f>
        <v>0.34769354835698807</v>
      </c>
      <c r="D43" s="268">
        <f>B29-D44-D45</f>
        <v>14800808.357999999</v>
      </c>
      <c r="E43" s="245">
        <f t="shared" si="6"/>
        <v>0.49447756714555091</v>
      </c>
      <c r="F43" s="267">
        <v>404542</v>
      </c>
      <c r="G43" s="245">
        <f t="shared" ref="G43" si="7">F43/F$56</f>
        <v>0.47876889283909474</v>
      </c>
    </row>
    <row r="44" spans="1:7" ht="15" customHeight="1" x14ac:dyDescent="0.25">
      <c r="A44" s="266" t="s">
        <v>325</v>
      </c>
      <c r="B44" s="267">
        <v>1048299</v>
      </c>
      <c r="C44" s="245">
        <f t="shared" si="6"/>
        <v>0.65230085142049643</v>
      </c>
      <c r="D44" s="268">
        <f>0.503*B29</f>
        <v>15055903.642000001</v>
      </c>
      <c r="E44" s="245">
        <f t="shared" si="6"/>
        <v>0.503</v>
      </c>
      <c r="F44" s="267">
        <v>440370</v>
      </c>
      <c r="G44" s="245">
        <f t="shared" ref="G44" si="8">F44/F$56</f>
        <v>0.52117074948843911</v>
      </c>
    </row>
    <row r="45" spans="1:7" ht="15" customHeight="1" x14ac:dyDescent="0.25">
      <c r="A45" s="266" t="s">
        <v>335</v>
      </c>
      <c r="B45" s="267">
        <v>9</v>
      </c>
      <c r="C45" s="245">
        <f t="shared" si="6"/>
        <v>5.6002225155079494E-6</v>
      </c>
      <c r="D45" s="268">
        <v>75502</v>
      </c>
      <c r="E45" s="245">
        <f t="shared" si="6"/>
        <v>2.522432854449056E-3</v>
      </c>
      <c r="F45" s="267">
        <v>51</v>
      </c>
      <c r="G45" s="245">
        <f t="shared" ref="G45" si="9">F45/F$56</f>
        <v>6.0357672466131653E-5</v>
      </c>
    </row>
    <row r="46" spans="1:7" ht="15" customHeight="1" x14ac:dyDescent="0.25">
      <c r="A46" s="269" t="s">
        <v>326</v>
      </c>
      <c r="B46" s="267"/>
      <c r="C46" s="245"/>
      <c r="D46" s="268"/>
      <c r="E46" s="245"/>
      <c r="F46" s="267"/>
      <c r="G46" s="245"/>
    </row>
    <row r="47" spans="1:7" ht="15" customHeight="1" x14ac:dyDescent="0.25">
      <c r="A47" s="266" t="s">
        <v>327</v>
      </c>
      <c r="B47" s="267">
        <v>464722</v>
      </c>
      <c r="C47" s="245">
        <f t="shared" ref="C47:E56" si="10">B47/B$56</f>
        <v>0.28917184531687612</v>
      </c>
      <c r="D47" s="268">
        <f>B29-SUM(D48:D55)</f>
        <v>11139047</v>
      </c>
      <c r="E47" s="245">
        <f t="shared" si="10"/>
        <v>0.37214243490307802</v>
      </c>
      <c r="F47" s="267">
        <v>385847</v>
      </c>
      <c r="G47" s="245">
        <f t="shared" ref="G47" si="11">F47/F$56</f>
        <v>0.45664366368704901</v>
      </c>
    </row>
    <row r="48" spans="1:7" ht="15" customHeight="1" x14ac:dyDescent="0.25">
      <c r="A48" s="266" t="s">
        <v>328</v>
      </c>
      <c r="B48" s="267">
        <v>374310</v>
      </c>
      <c r="C48" s="245">
        <f t="shared" si="10"/>
        <v>0.23291325441997562</v>
      </c>
      <c r="D48" s="268">
        <v>6770197</v>
      </c>
      <c r="E48" s="245">
        <f t="shared" si="10"/>
        <v>0.22618430430839495</v>
      </c>
      <c r="F48" s="267">
        <v>254865</v>
      </c>
      <c r="G48" s="245">
        <f t="shared" ref="G48" si="12">F48/F$56</f>
        <v>0.30162859202118908</v>
      </c>
    </row>
    <row r="49" spans="1:7" ht="15" customHeight="1" x14ac:dyDescent="0.25">
      <c r="A49" s="266" t="s">
        <v>329</v>
      </c>
      <c r="B49" s="267">
        <v>11937</v>
      </c>
      <c r="C49" s="245">
        <f t="shared" si="10"/>
        <v>7.4277617964020439E-3</v>
      </c>
      <c r="D49" s="268">
        <v>361223</v>
      </c>
      <c r="E49" s="245">
        <f t="shared" si="10"/>
        <v>1.206803479355052E-2</v>
      </c>
      <c r="F49" s="267">
        <v>15589</v>
      </c>
      <c r="G49" s="245">
        <f t="shared" ref="G49" si="13">F49/F$56</f>
        <v>1.8449328550480908E-2</v>
      </c>
    </row>
    <row r="50" spans="1:7" ht="15" customHeight="1" x14ac:dyDescent="0.25">
      <c r="A50" s="266" t="s">
        <v>330</v>
      </c>
      <c r="B50" s="267">
        <v>13854</v>
      </c>
      <c r="C50" s="245">
        <f t="shared" si="10"/>
        <v>8.6206091922052374E-3</v>
      </c>
      <c r="D50" s="268">
        <v>756271</v>
      </c>
      <c r="E50" s="245">
        <f t="shared" si="10"/>
        <v>2.5266122980411674E-2</v>
      </c>
      <c r="F50" s="267">
        <v>3915</v>
      </c>
      <c r="G50" s="245">
        <f t="shared" ref="G50" si="14">F50/F$56</f>
        <v>4.6333389746059887E-3</v>
      </c>
    </row>
    <row r="51" spans="1:7" ht="15" customHeight="1" x14ac:dyDescent="0.25">
      <c r="A51" s="266" t="s">
        <v>331</v>
      </c>
      <c r="B51" s="267">
        <v>119260</v>
      </c>
      <c r="C51" s="245">
        <f t="shared" si="10"/>
        <v>7.4209170799942006E-2</v>
      </c>
      <c r="D51" s="268">
        <v>7045128</v>
      </c>
      <c r="E51" s="245">
        <f t="shared" si="10"/>
        <v>0.23536942506157413</v>
      </c>
      <c r="F51" s="267">
        <v>90836</v>
      </c>
      <c r="G51" s="245">
        <f t="shared" ref="G51" si="15">F51/F$56</f>
        <v>0.1075029320810497</v>
      </c>
    </row>
    <row r="52" spans="1:7" ht="15" customHeight="1" x14ac:dyDescent="0.25">
      <c r="A52" s="266" t="s">
        <v>332</v>
      </c>
      <c r="B52" s="267">
        <v>4434</v>
      </c>
      <c r="C52" s="245">
        <f t="shared" si="10"/>
        <v>2.7590429593069166E-3</v>
      </c>
      <c r="D52" s="268">
        <v>156374</v>
      </c>
      <c r="E52" s="245">
        <f t="shared" si="10"/>
        <v>5.2242710813172723E-3</v>
      </c>
      <c r="F52" s="267">
        <v>2027</v>
      </c>
      <c r="G52" s="245">
        <f t="shared" ref="G52" si="16">F52/F$56</f>
        <v>2.3989216095852716E-3</v>
      </c>
    </row>
    <row r="53" spans="1:7" ht="15" customHeight="1" x14ac:dyDescent="0.25">
      <c r="A53" s="266" t="s">
        <v>333</v>
      </c>
      <c r="B53" s="267">
        <v>74863</v>
      </c>
      <c r="C53" s="245">
        <f t="shared" si="10"/>
        <v>4.6583273130941294E-2</v>
      </c>
      <c r="D53" s="268">
        <v>1631003</v>
      </c>
      <c r="E53" s="245">
        <f t="shared" si="10"/>
        <v>5.4489888385804007E-2</v>
      </c>
      <c r="F53" s="267">
        <v>17282</v>
      </c>
      <c r="G53" s="245">
        <f t="shared" ref="G53" si="17">F53/F$56</f>
        <v>2.045296657960171E-2</v>
      </c>
    </row>
    <row r="54" spans="1:7" ht="15" customHeight="1" x14ac:dyDescent="0.25">
      <c r="A54" s="266" t="s">
        <v>334</v>
      </c>
      <c r="B54" s="267">
        <v>10022</v>
      </c>
      <c r="C54" s="245">
        <f t="shared" si="10"/>
        <v>6.2361588944911854E-3</v>
      </c>
      <c r="D54" s="268">
        <v>200833</v>
      </c>
      <c r="E54" s="245">
        <f t="shared" si="10"/>
        <v>6.7095938843681931E-3</v>
      </c>
      <c r="F54" s="267">
        <v>7816</v>
      </c>
      <c r="G54" s="245">
        <f t="shared" ref="G54" si="18">F54/F$56</f>
        <v>9.2501091763781372E-3</v>
      </c>
    </row>
    <row r="55" spans="1:7" ht="15" customHeight="1" thickBot="1" x14ac:dyDescent="0.3">
      <c r="A55" s="270" t="s">
        <v>335</v>
      </c>
      <c r="B55" s="271">
        <v>533677</v>
      </c>
      <c r="C55" s="251">
        <f t="shared" si="10"/>
        <v>0.33207888348985953</v>
      </c>
      <c r="D55" s="272">
        <v>1872138</v>
      </c>
      <c r="E55" s="251">
        <f t="shared" si="10"/>
        <v>6.254592460150124E-2</v>
      </c>
      <c r="F55" s="271">
        <v>66786</v>
      </c>
      <c r="G55" s="251">
        <f t="shared" ref="G55" si="19">F55/F$56</f>
        <v>7.9040147320060164E-2</v>
      </c>
    </row>
    <row r="56" spans="1:7" ht="15" customHeight="1" thickBot="1" x14ac:dyDescent="0.3">
      <c r="A56" s="273" t="s">
        <v>339</v>
      </c>
      <c r="B56" s="274">
        <v>1607079</v>
      </c>
      <c r="C56" s="275">
        <f t="shared" si="10"/>
        <v>1</v>
      </c>
      <c r="D56" s="276">
        <v>29932214</v>
      </c>
      <c r="E56" s="275">
        <f t="shared" si="10"/>
        <v>1</v>
      </c>
      <c r="F56" s="276">
        <v>844963</v>
      </c>
      <c r="G56" s="275">
        <f t="shared" ref="G56" si="20">F56/F$56</f>
        <v>1</v>
      </c>
    </row>
    <row r="57" spans="1:7" ht="15" customHeight="1" x14ac:dyDescent="0.25">
      <c r="A57" s="15" t="s">
        <v>341</v>
      </c>
      <c r="B57" s="15"/>
      <c r="C57" s="15"/>
      <c r="D57" s="235"/>
      <c r="E57" s="235"/>
      <c r="F57" s="235"/>
      <c r="G57" s="235"/>
    </row>
    <row r="58" spans="1:7" s="9" customFormat="1" ht="15" customHeight="1" x14ac:dyDescent="0.25">
      <c r="A58" s="15"/>
      <c r="B58" s="15"/>
      <c r="C58" s="15"/>
      <c r="D58" s="15"/>
      <c r="E58" s="15"/>
      <c r="F58" s="15"/>
      <c r="G58" s="15"/>
    </row>
  </sheetData>
  <mergeCells count="6">
    <mergeCell ref="A7:C7"/>
    <mergeCell ref="A3:C5"/>
    <mergeCell ref="F36:G36"/>
    <mergeCell ref="D36:E36"/>
    <mergeCell ref="B36:C36"/>
    <mergeCell ref="A35:G35"/>
  </mergeCells>
  <phoneticPr fontId="18" type="noConversion"/>
  <pageMargins left="0.7" right="0.7" top="0.75" bottom="0.75" header="0.3" footer="0.3"/>
  <pageSetup orientation="portrait" horizontalDpi="4294967292" verticalDpi="4294967292" r:id="rId1"/>
  <headerFooter>
    <oddHeader>&amp;C&amp;"-,Bold"CHILDREN IN MEDICAID - DEMOGRAPHICS TAB</oddHead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2"/>
  <sheetViews>
    <sheetView showGridLines="0" zoomScaleNormal="100" zoomScalePageLayoutView="120" workbookViewId="0">
      <selection activeCell="A3" sqref="A3:C6"/>
    </sheetView>
  </sheetViews>
  <sheetFormatPr defaultColWidth="9.140625" defaultRowHeight="15" customHeight="1" x14ac:dyDescent="0.25"/>
  <cols>
    <col min="1" max="1" width="48" style="234" customWidth="1"/>
    <col min="2" max="2" width="12.85546875" style="234" customWidth="1"/>
    <col min="3" max="3" width="13.42578125" style="234" customWidth="1"/>
    <col min="4" max="4" width="12.85546875" style="234" customWidth="1"/>
    <col min="5" max="5" width="13.42578125" style="234" customWidth="1"/>
    <col min="6" max="6" width="12.85546875" style="234" customWidth="1"/>
    <col min="7" max="7" width="13.42578125" style="234" customWidth="1"/>
    <col min="8" max="16384" width="9.140625" style="234"/>
  </cols>
  <sheetData>
    <row r="1" spans="1:23" ht="50.1" customHeight="1" x14ac:dyDescent="0.25"/>
    <row r="2" spans="1:23" s="8" customFormat="1" ht="15" customHeight="1" thickBot="1" x14ac:dyDescent="0.3">
      <c r="A2" s="8" t="s">
        <v>293</v>
      </c>
    </row>
    <row r="3" spans="1:23" s="10" customFormat="1" ht="15" customHeight="1" x14ac:dyDescent="0.25">
      <c r="A3" s="735" t="s">
        <v>376</v>
      </c>
      <c r="B3" s="717"/>
      <c r="C3" s="718"/>
    </row>
    <row r="4" spans="1:23" s="10" customFormat="1" ht="15" customHeight="1" x14ac:dyDescent="0.25">
      <c r="A4" s="719"/>
      <c r="B4" s="720"/>
      <c r="C4" s="721"/>
    </row>
    <row r="5" spans="1:23" s="10" customFormat="1" ht="15" customHeight="1" x14ac:dyDescent="0.25">
      <c r="A5" s="719"/>
      <c r="B5" s="720"/>
      <c r="C5" s="721"/>
    </row>
    <row r="6" spans="1:23" s="10" customFormat="1" ht="15" customHeight="1" thickBot="1" x14ac:dyDescent="0.3">
      <c r="A6" s="722"/>
      <c r="B6" s="723"/>
      <c r="C6" s="724"/>
    </row>
    <row r="7" spans="1:23" ht="15" customHeight="1" x14ac:dyDescent="0.25">
      <c r="A7" s="277"/>
      <c r="B7" s="277"/>
      <c r="C7" s="277"/>
    </row>
    <row r="8" spans="1:23" ht="15" customHeight="1" x14ac:dyDescent="0.25">
      <c r="A8" s="20" t="s">
        <v>313</v>
      </c>
      <c r="B8" s="277"/>
      <c r="C8" s="277"/>
    </row>
    <row r="9" spans="1:23" s="8" customFormat="1" ht="15" customHeight="1" x14ac:dyDescent="0.25">
      <c r="A9" s="8" t="s">
        <v>28</v>
      </c>
    </row>
    <row r="10" spans="1:23" s="8" customFormat="1" ht="15" customHeight="1" thickBot="1" x14ac:dyDescent="0.3">
      <c r="A10" s="12" t="s">
        <v>345</v>
      </c>
    </row>
    <row r="11" spans="1:23" s="239" customFormat="1" ht="15" customHeight="1" thickBot="1" x14ac:dyDescent="0.25">
      <c r="A11" s="713" t="s">
        <v>416</v>
      </c>
      <c r="B11" s="714"/>
      <c r="C11" s="715"/>
    </row>
    <row r="12" spans="1:23" s="239" customFormat="1" ht="15" customHeight="1" thickBot="1" x14ac:dyDescent="0.25">
      <c r="A12" s="236" t="s">
        <v>318</v>
      </c>
      <c r="B12" s="237" t="s">
        <v>342</v>
      </c>
      <c r="C12" s="238" t="s">
        <v>343</v>
      </c>
    </row>
    <row r="13" spans="1:23" s="239" customFormat="1" ht="15" customHeight="1" x14ac:dyDescent="0.2">
      <c r="A13" s="240" t="s">
        <v>319</v>
      </c>
      <c r="B13" s="241"/>
      <c r="C13" s="242"/>
    </row>
    <row r="14" spans="1:23" s="239" customFormat="1" ht="15" customHeight="1" x14ac:dyDescent="0.2">
      <c r="A14" s="243" t="s">
        <v>320</v>
      </c>
      <c r="B14" s="244"/>
      <c r="C14" s="245"/>
      <c r="E14" s="278"/>
      <c r="F14" s="278"/>
      <c r="G14" s="278"/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278"/>
      <c r="T14" s="278"/>
      <c r="U14" s="278"/>
      <c r="V14" s="278"/>
      <c r="W14" s="279"/>
    </row>
    <row r="15" spans="1:23" s="239" customFormat="1" ht="15" customHeight="1" x14ac:dyDescent="0.2">
      <c r="A15" s="243" t="s">
        <v>321</v>
      </c>
      <c r="B15" s="244"/>
      <c r="C15" s="245"/>
    </row>
    <row r="16" spans="1:23" s="239" customFormat="1" ht="15" customHeight="1" x14ac:dyDescent="0.2">
      <c r="A16" s="243" t="s">
        <v>322</v>
      </c>
      <c r="B16" s="244"/>
      <c r="C16" s="245"/>
    </row>
    <row r="17" spans="1:3" s="239" customFormat="1" ht="15" customHeight="1" x14ac:dyDescent="0.2">
      <c r="A17" s="247" t="s">
        <v>323</v>
      </c>
      <c r="B17" s="244"/>
      <c r="C17" s="245"/>
    </row>
    <row r="18" spans="1:3" s="239" customFormat="1" ht="15" customHeight="1" x14ac:dyDescent="0.2">
      <c r="A18" s="243" t="s">
        <v>324</v>
      </c>
      <c r="B18" s="244"/>
      <c r="C18" s="245"/>
    </row>
    <row r="19" spans="1:3" s="239" customFormat="1" ht="15" customHeight="1" x14ac:dyDescent="0.2">
      <c r="A19" s="243" t="s">
        <v>325</v>
      </c>
      <c r="B19" s="244"/>
      <c r="C19" s="245"/>
    </row>
    <row r="20" spans="1:3" s="239" customFormat="1" ht="15" customHeight="1" x14ac:dyDescent="0.2">
      <c r="A20" s="243" t="s">
        <v>335</v>
      </c>
      <c r="B20" s="244"/>
      <c r="C20" s="245"/>
    </row>
    <row r="21" spans="1:3" s="239" customFormat="1" ht="15" customHeight="1" x14ac:dyDescent="0.2">
      <c r="A21" s="247" t="s">
        <v>326</v>
      </c>
      <c r="B21" s="244"/>
      <c r="C21" s="245"/>
    </row>
    <row r="22" spans="1:3" s="239" customFormat="1" ht="15" customHeight="1" x14ac:dyDescent="0.2">
      <c r="A22" s="243" t="s">
        <v>327</v>
      </c>
      <c r="B22" s="244"/>
      <c r="C22" s="245"/>
    </row>
    <row r="23" spans="1:3" s="239" customFormat="1" ht="15" customHeight="1" x14ac:dyDescent="0.2">
      <c r="A23" s="243" t="s">
        <v>328</v>
      </c>
      <c r="B23" s="244"/>
      <c r="C23" s="245"/>
    </row>
    <row r="24" spans="1:3" s="239" customFormat="1" ht="15" customHeight="1" x14ac:dyDescent="0.2">
      <c r="A24" s="243" t="s">
        <v>329</v>
      </c>
      <c r="B24" s="244"/>
      <c r="C24" s="245"/>
    </row>
    <row r="25" spans="1:3" s="239" customFormat="1" ht="15" customHeight="1" x14ac:dyDescent="0.2">
      <c r="A25" s="243" t="s">
        <v>330</v>
      </c>
      <c r="B25" s="244"/>
      <c r="C25" s="245"/>
    </row>
    <row r="26" spans="1:3" s="239" customFormat="1" ht="15" customHeight="1" x14ac:dyDescent="0.2">
      <c r="A26" s="243" t="s">
        <v>331</v>
      </c>
      <c r="B26" s="244"/>
      <c r="C26" s="245"/>
    </row>
    <row r="27" spans="1:3" s="239" customFormat="1" ht="15" customHeight="1" x14ac:dyDescent="0.2">
      <c r="A27" s="243" t="s">
        <v>332</v>
      </c>
      <c r="B27" s="244"/>
      <c r="C27" s="245"/>
    </row>
    <row r="28" spans="1:3" s="239" customFormat="1" ht="15" customHeight="1" x14ac:dyDescent="0.2">
      <c r="A28" s="243" t="s">
        <v>333</v>
      </c>
      <c r="B28" s="244"/>
      <c r="C28" s="245"/>
    </row>
    <row r="29" spans="1:3" s="239" customFormat="1" ht="15" customHeight="1" x14ac:dyDescent="0.2">
      <c r="A29" s="243" t="s">
        <v>334</v>
      </c>
      <c r="B29" s="244"/>
      <c r="C29" s="245"/>
    </row>
    <row r="30" spans="1:3" s="239" customFormat="1" ht="15" customHeight="1" x14ac:dyDescent="0.2">
      <c r="A30" s="243" t="s">
        <v>335</v>
      </c>
      <c r="B30" s="244"/>
      <c r="C30" s="245"/>
    </row>
    <row r="31" spans="1:3" s="239" customFormat="1" ht="15" customHeight="1" x14ac:dyDescent="0.2">
      <c r="A31" s="247" t="s">
        <v>336</v>
      </c>
      <c r="B31" s="244"/>
      <c r="C31" s="245"/>
    </row>
    <row r="32" spans="1:3" s="239" customFormat="1" ht="15" customHeight="1" x14ac:dyDescent="0.2">
      <c r="A32" s="243" t="s">
        <v>340</v>
      </c>
      <c r="B32" s="244"/>
      <c r="C32" s="245"/>
    </row>
    <row r="33" spans="1:7" s="239" customFormat="1" ht="15" customHeight="1" x14ac:dyDescent="0.2">
      <c r="A33" s="243" t="s">
        <v>337</v>
      </c>
      <c r="B33" s="244"/>
      <c r="C33" s="245"/>
    </row>
    <row r="34" spans="1:7" s="239" customFormat="1" ht="15" customHeight="1" x14ac:dyDescent="0.2">
      <c r="A34" s="243" t="s">
        <v>338</v>
      </c>
      <c r="B34" s="244"/>
      <c r="C34" s="245"/>
    </row>
    <row r="35" spans="1:7" s="239" customFormat="1" ht="15" customHeight="1" thickBot="1" x14ac:dyDescent="0.25">
      <c r="A35" s="280" t="s">
        <v>339</v>
      </c>
      <c r="B35" s="281"/>
      <c r="C35" s="245"/>
    </row>
    <row r="36" spans="1:7" s="9" customFormat="1" ht="15" customHeight="1" x14ac:dyDescent="0.25">
      <c r="A36" s="9" t="s">
        <v>344</v>
      </c>
    </row>
    <row r="37" spans="1:7" s="9" customFormat="1" ht="15" customHeight="1" x14ac:dyDescent="0.25"/>
    <row r="38" spans="1:7" s="8" customFormat="1" ht="15" customHeight="1" x14ac:dyDescent="0.25">
      <c r="A38" s="69" t="s">
        <v>29</v>
      </c>
      <c r="B38" s="69"/>
      <c r="C38" s="69"/>
      <c r="D38" s="69"/>
      <c r="E38" s="69"/>
      <c r="F38" s="69"/>
      <c r="G38" s="69"/>
    </row>
    <row r="39" spans="1:7" s="65" customFormat="1" ht="28.5" customHeight="1" thickBot="1" x14ac:dyDescent="0.3">
      <c r="A39" s="738" t="s">
        <v>307</v>
      </c>
      <c r="B39" s="738"/>
      <c r="C39" s="738"/>
      <c r="D39" s="738"/>
      <c r="E39" s="738"/>
      <c r="F39" s="738"/>
      <c r="G39" s="738"/>
    </row>
    <row r="40" spans="1:7" ht="15" customHeight="1" thickBot="1" x14ac:dyDescent="0.3">
      <c r="A40" s="729" t="s">
        <v>417</v>
      </c>
      <c r="B40" s="730"/>
      <c r="C40" s="730"/>
      <c r="D40" s="730"/>
      <c r="E40" s="730"/>
      <c r="F40" s="730"/>
      <c r="G40" s="731"/>
    </row>
    <row r="41" spans="1:7" ht="15" customHeight="1" thickBot="1" x14ac:dyDescent="0.3">
      <c r="A41" s="282"/>
      <c r="B41" s="736" t="s">
        <v>304</v>
      </c>
      <c r="C41" s="737"/>
      <c r="D41" s="736" t="s">
        <v>337</v>
      </c>
      <c r="E41" s="737"/>
      <c r="F41" s="736" t="s">
        <v>303</v>
      </c>
      <c r="G41" s="737"/>
    </row>
    <row r="42" spans="1:7" ht="15" customHeight="1" x14ac:dyDescent="0.25">
      <c r="A42" s="283" t="s">
        <v>318</v>
      </c>
      <c r="B42" s="284" t="s">
        <v>342</v>
      </c>
      <c r="C42" s="285" t="s">
        <v>343</v>
      </c>
      <c r="D42" s="284" t="s">
        <v>342</v>
      </c>
      <c r="E42" s="285" t="s">
        <v>343</v>
      </c>
      <c r="F42" s="284" t="s">
        <v>342</v>
      </c>
      <c r="G42" s="285" t="s">
        <v>343</v>
      </c>
    </row>
    <row r="43" spans="1:7" ht="15" customHeight="1" x14ac:dyDescent="0.25">
      <c r="A43" s="261" t="s">
        <v>319</v>
      </c>
      <c r="B43" s="262"/>
      <c r="C43" s="286"/>
      <c r="D43" s="262"/>
      <c r="E43" s="286"/>
      <c r="F43" s="262"/>
      <c r="G43" s="286"/>
    </row>
    <row r="44" spans="1:7" ht="15" customHeight="1" x14ac:dyDescent="0.25">
      <c r="A44" s="266" t="s">
        <v>320</v>
      </c>
      <c r="B44" s="267"/>
      <c r="C44" s="245"/>
      <c r="D44" s="267"/>
      <c r="E44" s="245"/>
      <c r="F44" s="267"/>
      <c r="G44" s="245"/>
    </row>
    <row r="45" spans="1:7" ht="15" customHeight="1" x14ac:dyDescent="0.25">
      <c r="A45" s="266" t="s">
        <v>321</v>
      </c>
      <c r="B45" s="267"/>
      <c r="C45" s="245"/>
      <c r="D45" s="267"/>
      <c r="E45" s="245"/>
      <c r="F45" s="267"/>
      <c r="G45" s="245"/>
    </row>
    <row r="46" spans="1:7" ht="15" customHeight="1" x14ac:dyDescent="0.25">
      <c r="A46" s="266" t="s">
        <v>322</v>
      </c>
      <c r="B46" s="267"/>
      <c r="C46" s="245"/>
      <c r="D46" s="267"/>
      <c r="E46" s="245"/>
      <c r="F46" s="267"/>
      <c r="G46" s="245"/>
    </row>
    <row r="47" spans="1:7" ht="15" customHeight="1" x14ac:dyDescent="0.25">
      <c r="A47" s="269" t="s">
        <v>323</v>
      </c>
      <c r="B47" s="267"/>
      <c r="C47" s="245"/>
      <c r="D47" s="267"/>
      <c r="E47" s="245"/>
      <c r="F47" s="267"/>
      <c r="G47" s="245"/>
    </row>
    <row r="48" spans="1:7" ht="15" customHeight="1" x14ac:dyDescent="0.25">
      <c r="A48" s="266" t="s">
        <v>324</v>
      </c>
      <c r="B48" s="267"/>
      <c r="C48" s="245"/>
      <c r="D48" s="267"/>
      <c r="E48" s="245"/>
      <c r="F48" s="267"/>
      <c r="G48" s="245"/>
    </row>
    <row r="49" spans="1:7" ht="15" customHeight="1" x14ac:dyDescent="0.25">
      <c r="A49" s="266" t="s">
        <v>325</v>
      </c>
      <c r="B49" s="267"/>
      <c r="C49" s="245"/>
      <c r="D49" s="267"/>
      <c r="E49" s="245"/>
      <c r="F49" s="267"/>
      <c r="G49" s="245"/>
    </row>
    <row r="50" spans="1:7" ht="15" customHeight="1" x14ac:dyDescent="0.25">
      <c r="A50" s="266" t="s">
        <v>335</v>
      </c>
      <c r="B50" s="267"/>
      <c r="C50" s="245"/>
      <c r="D50" s="267"/>
      <c r="E50" s="245"/>
      <c r="F50" s="267"/>
      <c r="G50" s="245"/>
    </row>
    <row r="51" spans="1:7" ht="15" customHeight="1" x14ac:dyDescent="0.25">
      <c r="A51" s="269" t="s">
        <v>326</v>
      </c>
      <c r="B51" s="267"/>
      <c r="C51" s="245"/>
      <c r="D51" s="267"/>
      <c r="E51" s="245"/>
      <c r="F51" s="267"/>
      <c r="G51" s="245"/>
    </row>
    <row r="52" spans="1:7" ht="15" customHeight="1" x14ac:dyDescent="0.25">
      <c r="A52" s="266" t="s">
        <v>327</v>
      </c>
      <c r="B52" s="267"/>
      <c r="C52" s="245"/>
      <c r="D52" s="267"/>
      <c r="E52" s="245"/>
      <c r="F52" s="267"/>
      <c r="G52" s="245"/>
    </row>
    <row r="53" spans="1:7" ht="15" customHeight="1" x14ac:dyDescent="0.25">
      <c r="A53" s="266" t="s">
        <v>328</v>
      </c>
      <c r="B53" s="267"/>
      <c r="C53" s="245"/>
      <c r="D53" s="267"/>
      <c r="E53" s="245"/>
      <c r="F53" s="267"/>
      <c r="G53" s="245"/>
    </row>
    <row r="54" spans="1:7" ht="15" customHeight="1" x14ac:dyDescent="0.25">
      <c r="A54" s="266" t="s">
        <v>329</v>
      </c>
      <c r="B54" s="267"/>
      <c r="C54" s="245"/>
      <c r="D54" s="267"/>
      <c r="E54" s="245"/>
      <c r="F54" s="267"/>
      <c r="G54" s="245"/>
    </row>
    <row r="55" spans="1:7" ht="15" customHeight="1" x14ac:dyDescent="0.25">
      <c r="A55" s="266" t="s">
        <v>330</v>
      </c>
      <c r="B55" s="267"/>
      <c r="C55" s="245"/>
      <c r="D55" s="267"/>
      <c r="E55" s="245"/>
      <c r="F55" s="267"/>
      <c r="G55" s="245"/>
    </row>
    <row r="56" spans="1:7" ht="15" customHeight="1" x14ac:dyDescent="0.25">
      <c r="A56" s="266" t="s">
        <v>331</v>
      </c>
      <c r="B56" s="267"/>
      <c r="C56" s="245"/>
      <c r="D56" s="267"/>
      <c r="E56" s="245"/>
      <c r="F56" s="267"/>
      <c r="G56" s="245"/>
    </row>
    <row r="57" spans="1:7" ht="15" customHeight="1" x14ac:dyDescent="0.25">
      <c r="A57" s="266" t="s">
        <v>332</v>
      </c>
      <c r="B57" s="267"/>
      <c r="C57" s="245"/>
      <c r="D57" s="267"/>
      <c r="E57" s="245"/>
      <c r="F57" s="267"/>
      <c r="G57" s="245"/>
    </row>
    <row r="58" spans="1:7" ht="15" customHeight="1" x14ac:dyDescent="0.25">
      <c r="A58" s="266" t="s">
        <v>333</v>
      </c>
      <c r="B58" s="267"/>
      <c r="C58" s="245"/>
      <c r="D58" s="267"/>
      <c r="E58" s="245"/>
      <c r="F58" s="267"/>
      <c r="G58" s="245"/>
    </row>
    <row r="59" spans="1:7" ht="15" customHeight="1" x14ac:dyDescent="0.25">
      <c r="A59" s="266" t="s">
        <v>334</v>
      </c>
      <c r="B59" s="267"/>
      <c r="C59" s="245"/>
      <c r="D59" s="267"/>
      <c r="E59" s="245"/>
      <c r="F59" s="267"/>
      <c r="G59" s="245"/>
    </row>
    <row r="60" spans="1:7" ht="15" customHeight="1" thickBot="1" x14ac:dyDescent="0.3">
      <c r="A60" s="270" t="s">
        <v>335</v>
      </c>
      <c r="B60" s="271"/>
      <c r="C60" s="251"/>
      <c r="D60" s="271"/>
      <c r="E60" s="251"/>
      <c r="F60" s="271"/>
      <c r="G60" s="251"/>
    </row>
    <row r="61" spans="1:7" ht="15" customHeight="1" thickBot="1" x14ac:dyDescent="0.3">
      <c r="A61" s="287" t="s">
        <v>339</v>
      </c>
      <c r="B61" s="288"/>
      <c r="C61" s="275"/>
      <c r="D61" s="288"/>
      <c r="E61" s="275"/>
      <c r="F61" s="288"/>
      <c r="G61" s="275"/>
    </row>
    <row r="62" spans="1:7" ht="15" customHeight="1" x14ac:dyDescent="0.25">
      <c r="A62" s="9" t="s">
        <v>341</v>
      </c>
      <c r="B62" s="9"/>
      <c r="C62" s="9"/>
      <c r="D62" s="289"/>
      <c r="E62" s="289"/>
      <c r="F62" s="289"/>
      <c r="G62" s="289"/>
    </row>
    <row r="63" spans="1:7" s="9" customFormat="1" ht="15" customHeight="1" x14ac:dyDescent="0.25">
      <c r="A63" s="9" t="s">
        <v>305</v>
      </c>
    </row>
    <row r="64" spans="1:7" s="10" customFormat="1" ht="15" customHeight="1" x14ac:dyDescent="0.25"/>
    <row r="65" spans="1:3" s="8" customFormat="1" ht="15" customHeight="1" x14ac:dyDescent="0.25">
      <c r="A65" s="8" t="s">
        <v>377</v>
      </c>
    </row>
    <row r="66" spans="1:3" s="8" customFormat="1" ht="15" customHeight="1" thickBot="1" x14ac:dyDescent="0.3">
      <c r="A66" s="12" t="s">
        <v>378</v>
      </c>
    </row>
    <row r="67" spans="1:3" s="235" customFormat="1" ht="29.25" customHeight="1" thickBot="1" x14ac:dyDescent="0.25">
      <c r="A67" s="732" t="s">
        <v>418</v>
      </c>
      <c r="B67" s="733"/>
      <c r="C67" s="734"/>
    </row>
    <row r="68" spans="1:3" s="235" customFormat="1" ht="27" customHeight="1" thickBot="1" x14ac:dyDescent="0.25">
      <c r="A68" s="290" t="s">
        <v>318</v>
      </c>
      <c r="B68" s="291" t="s">
        <v>379</v>
      </c>
      <c r="C68" s="292" t="s">
        <v>380</v>
      </c>
    </row>
    <row r="69" spans="1:3" s="235" customFormat="1" ht="15" customHeight="1" x14ac:dyDescent="0.2">
      <c r="A69" s="293" t="s">
        <v>319</v>
      </c>
      <c r="B69" s="264"/>
      <c r="C69" s="263"/>
    </row>
    <row r="70" spans="1:3" s="235" customFormat="1" ht="15" customHeight="1" x14ac:dyDescent="0.2">
      <c r="A70" s="294" t="s">
        <v>320</v>
      </c>
      <c r="B70" s="268"/>
      <c r="C70" s="245"/>
    </row>
    <row r="71" spans="1:3" s="235" customFormat="1" ht="15" customHeight="1" x14ac:dyDescent="0.2">
      <c r="A71" s="294" t="s">
        <v>321</v>
      </c>
      <c r="B71" s="268"/>
      <c r="C71" s="245"/>
    </row>
    <row r="72" spans="1:3" s="235" customFormat="1" ht="15" customHeight="1" x14ac:dyDescent="0.2">
      <c r="A72" s="294" t="s">
        <v>322</v>
      </c>
      <c r="B72" s="268"/>
      <c r="C72" s="245"/>
    </row>
    <row r="73" spans="1:3" s="235" customFormat="1" ht="15" customHeight="1" x14ac:dyDescent="0.2">
      <c r="A73" s="295" t="s">
        <v>323</v>
      </c>
      <c r="B73" s="268"/>
      <c r="C73" s="245"/>
    </row>
    <row r="74" spans="1:3" s="235" customFormat="1" ht="15" customHeight="1" x14ac:dyDescent="0.2">
      <c r="A74" s="294" t="s">
        <v>324</v>
      </c>
      <c r="B74" s="268"/>
      <c r="C74" s="245"/>
    </row>
    <row r="75" spans="1:3" s="235" customFormat="1" ht="15" customHeight="1" x14ac:dyDescent="0.2">
      <c r="A75" s="294" t="s">
        <v>325</v>
      </c>
      <c r="B75" s="268"/>
      <c r="C75" s="245"/>
    </row>
    <row r="76" spans="1:3" s="235" customFormat="1" ht="15" customHeight="1" x14ac:dyDescent="0.2">
      <c r="A76" s="296" t="s">
        <v>335</v>
      </c>
      <c r="B76" s="268"/>
      <c r="C76" s="245"/>
    </row>
    <row r="77" spans="1:3" s="235" customFormat="1" ht="15" customHeight="1" x14ac:dyDescent="0.2">
      <c r="A77" s="295" t="s">
        <v>326</v>
      </c>
      <c r="B77" s="268"/>
      <c r="C77" s="245"/>
    </row>
    <row r="78" spans="1:3" s="235" customFormat="1" ht="15" customHeight="1" x14ac:dyDescent="0.2">
      <c r="A78" s="294" t="s">
        <v>327</v>
      </c>
      <c r="B78" s="268"/>
      <c r="C78" s="245"/>
    </row>
    <row r="79" spans="1:3" s="235" customFormat="1" ht="15" customHeight="1" x14ac:dyDescent="0.2">
      <c r="A79" s="294" t="s">
        <v>328</v>
      </c>
      <c r="B79" s="268"/>
      <c r="C79" s="245"/>
    </row>
    <row r="80" spans="1:3" s="235" customFormat="1" ht="15" customHeight="1" x14ac:dyDescent="0.2">
      <c r="A80" s="294" t="s">
        <v>329</v>
      </c>
      <c r="B80" s="268"/>
      <c r="C80" s="245"/>
    </row>
    <row r="81" spans="1:3" s="235" customFormat="1" ht="15" customHeight="1" x14ac:dyDescent="0.2">
      <c r="A81" s="294" t="s">
        <v>330</v>
      </c>
      <c r="B81" s="268"/>
      <c r="C81" s="245"/>
    </row>
    <row r="82" spans="1:3" s="235" customFormat="1" ht="15" customHeight="1" x14ac:dyDescent="0.2">
      <c r="A82" s="294" t="s">
        <v>331</v>
      </c>
      <c r="B82" s="268"/>
      <c r="C82" s="245"/>
    </row>
    <row r="83" spans="1:3" s="235" customFormat="1" ht="15" customHeight="1" x14ac:dyDescent="0.2">
      <c r="A83" s="294" t="s">
        <v>332</v>
      </c>
      <c r="B83" s="268"/>
      <c r="C83" s="245"/>
    </row>
    <row r="84" spans="1:3" s="235" customFormat="1" ht="15" customHeight="1" x14ac:dyDescent="0.2">
      <c r="A84" s="294" t="s">
        <v>333</v>
      </c>
      <c r="B84" s="268"/>
      <c r="C84" s="245"/>
    </row>
    <row r="85" spans="1:3" s="235" customFormat="1" ht="15" customHeight="1" x14ac:dyDescent="0.2">
      <c r="A85" s="294" t="s">
        <v>334</v>
      </c>
      <c r="B85" s="268"/>
      <c r="C85" s="245"/>
    </row>
    <row r="86" spans="1:3" s="235" customFormat="1" ht="15" customHeight="1" x14ac:dyDescent="0.2">
      <c r="A86" s="294" t="s">
        <v>335</v>
      </c>
      <c r="B86" s="268"/>
      <c r="C86" s="245"/>
    </row>
    <row r="87" spans="1:3" s="235" customFormat="1" ht="15" customHeight="1" x14ac:dyDescent="0.2">
      <c r="A87" s="295" t="s">
        <v>336</v>
      </c>
      <c r="B87" s="268"/>
      <c r="C87" s="245"/>
    </row>
    <row r="88" spans="1:3" s="235" customFormat="1" ht="15" customHeight="1" x14ac:dyDescent="0.2">
      <c r="A88" s="294" t="s">
        <v>340</v>
      </c>
      <c r="B88" s="268"/>
      <c r="C88" s="245"/>
    </row>
    <row r="89" spans="1:3" s="235" customFormat="1" ht="15" customHeight="1" x14ac:dyDescent="0.2">
      <c r="A89" s="294" t="s">
        <v>337</v>
      </c>
      <c r="B89" s="268"/>
      <c r="C89" s="245"/>
    </row>
    <row r="90" spans="1:3" s="235" customFormat="1" ht="15" customHeight="1" thickBot="1" x14ac:dyDescent="0.25">
      <c r="A90" s="297" t="s">
        <v>338</v>
      </c>
      <c r="B90" s="272"/>
      <c r="C90" s="251"/>
    </row>
    <row r="91" spans="1:3" s="235" customFormat="1" ht="15" customHeight="1" thickBot="1" x14ac:dyDescent="0.25">
      <c r="A91" s="287" t="s">
        <v>339</v>
      </c>
      <c r="B91" s="276"/>
      <c r="C91" s="275"/>
    </row>
    <row r="92" spans="1:3" s="10" customFormat="1" ht="15" customHeight="1" x14ac:dyDescent="0.25">
      <c r="A92" s="9" t="s">
        <v>344</v>
      </c>
      <c r="B92" s="9"/>
      <c r="C92" s="9"/>
    </row>
  </sheetData>
  <mergeCells count="8">
    <mergeCell ref="A11:C11"/>
    <mergeCell ref="A67:C67"/>
    <mergeCell ref="A3:C6"/>
    <mergeCell ref="A40:G40"/>
    <mergeCell ref="B41:C41"/>
    <mergeCell ref="D41:E41"/>
    <mergeCell ref="F41:G41"/>
    <mergeCell ref="A39:G39"/>
  </mergeCells>
  <phoneticPr fontId="18" type="noConversion"/>
  <pageMargins left="0.7" right="0.7" top="0.75" bottom="0.75" header="0.3" footer="0.3"/>
  <pageSetup orientation="portrait" verticalDpi="0"/>
  <headerFooter>
    <oddHeader>&amp;C&amp;"-,Bold"CHILDREN USING BH SERVICES - DEMOGRAPHICS TAB</oddHeader>
    <oddFooter>&amp;CPage &amp;P of &amp;N</oddFooter>
  </headerFooter>
  <rowBreaks count="1" manualBreakCount="1">
    <brk id="63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9"/>
  <sheetViews>
    <sheetView showGridLines="0" zoomScaleNormal="100" zoomScalePageLayoutView="120" workbookViewId="0">
      <selection activeCell="A3" sqref="A3:C6"/>
    </sheetView>
  </sheetViews>
  <sheetFormatPr defaultColWidth="9.140625" defaultRowHeight="15.75" x14ac:dyDescent="0.25"/>
  <cols>
    <col min="1" max="1" width="48" style="234" customWidth="1"/>
    <col min="2" max="2" width="12.85546875" style="234" customWidth="1"/>
    <col min="3" max="3" width="13.42578125" style="234" customWidth="1"/>
    <col min="4" max="4" width="12.85546875" style="234" customWidth="1"/>
    <col min="5" max="5" width="13.42578125" style="234" customWidth="1"/>
    <col min="6" max="6" width="12.85546875" style="234" customWidth="1"/>
    <col min="7" max="7" width="13.42578125" style="234" customWidth="1"/>
    <col min="8" max="16384" width="9.140625" style="234"/>
  </cols>
  <sheetData>
    <row r="1" spans="1:5" ht="50.1" customHeight="1" x14ac:dyDescent="0.25"/>
    <row r="2" spans="1:5" s="8" customFormat="1" thickBot="1" x14ac:dyDescent="0.3">
      <c r="A2" s="8" t="s">
        <v>293</v>
      </c>
    </row>
    <row r="3" spans="1:5" s="10" customFormat="1" ht="15" x14ac:dyDescent="0.25">
      <c r="A3" s="742" t="s">
        <v>419</v>
      </c>
      <c r="B3" s="743"/>
      <c r="C3" s="744"/>
    </row>
    <row r="4" spans="1:5" s="10" customFormat="1" ht="15" x14ac:dyDescent="0.25">
      <c r="A4" s="745"/>
      <c r="B4" s="746"/>
      <c r="C4" s="747"/>
    </row>
    <row r="5" spans="1:5" s="10" customFormat="1" ht="15" x14ac:dyDescent="0.25">
      <c r="A5" s="745"/>
      <c r="B5" s="746"/>
      <c r="C5" s="747"/>
    </row>
    <row r="6" spans="1:5" s="10" customFormat="1" thickBot="1" x14ac:dyDescent="0.3">
      <c r="A6" s="748"/>
      <c r="B6" s="749"/>
      <c r="C6" s="750"/>
    </row>
    <row r="8" spans="1:5" s="19" customFormat="1" x14ac:dyDescent="0.25">
      <c r="A8" s="19" t="s">
        <v>316</v>
      </c>
    </row>
    <row r="9" spans="1:5" s="8" customFormat="1" ht="15" x14ac:dyDescent="0.25">
      <c r="A9" s="8" t="s">
        <v>375</v>
      </c>
    </row>
    <row r="10" spans="1:5" s="8" customFormat="1" ht="29.25" customHeight="1" thickBot="1" x14ac:dyDescent="0.3">
      <c r="A10" s="754" t="s">
        <v>290</v>
      </c>
      <c r="B10" s="754"/>
      <c r="C10" s="754"/>
      <c r="D10" s="754"/>
      <c r="E10" s="754"/>
    </row>
    <row r="11" spans="1:5" s="239" customFormat="1" ht="13.5" thickBot="1" x14ac:dyDescent="0.25">
      <c r="A11" s="739" t="s">
        <v>409</v>
      </c>
      <c r="B11" s="740"/>
      <c r="C11" s="741"/>
    </row>
    <row r="12" spans="1:5" s="239" customFormat="1" ht="13.5" thickBot="1" x14ac:dyDescent="0.25">
      <c r="A12" s="236" t="s">
        <v>318</v>
      </c>
      <c r="B12" s="237" t="s">
        <v>342</v>
      </c>
      <c r="C12" s="238" t="s">
        <v>343</v>
      </c>
    </row>
    <row r="13" spans="1:5" s="239" customFormat="1" ht="12.75" x14ac:dyDescent="0.2">
      <c r="A13" s="298" t="s">
        <v>319</v>
      </c>
      <c r="B13" s="264"/>
      <c r="C13" s="242"/>
    </row>
    <row r="14" spans="1:5" s="239" customFormat="1" ht="12.75" x14ac:dyDescent="0.2">
      <c r="A14" s="294" t="s">
        <v>320</v>
      </c>
      <c r="B14" s="268"/>
      <c r="C14" s="245"/>
    </row>
    <row r="15" spans="1:5" s="239" customFormat="1" ht="12.75" x14ac:dyDescent="0.2">
      <c r="A15" s="294" t="s">
        <v>321</v>
      </c>
      <c r="B15" s="268"/>
      <c r="C15" s="245"/>
    </row>
    <row r="16" spans="1:5" s="239" customFormat="1" ht="12.75" x14ac:dyDescent="0.2">
      <c r="A16" s="294" t="s">
        <v>322</v>
      </c>
      <c r="B16" s="268"/>
      <c r="C16" s="245"/>
    </row>
    <row r="17" spans="1:3" s="239" customFormat="1" ht="12.75" x14ac:dyDescent="0.2">
      <c r="A17" s="295" t="s">
        <v>323</v>
      </c>
      <c r="B17" s="299"/>
      <c r="C17" s="245"/>
    </row>
    <row r="18" spans="1:3" s="239" customFormat="1" ht="12.75" x14ac:dyDescent="0.2">
      <c r="A18" s="294" t="s">
        <v>324</v>
      </c>
      <c r="B18" s="268"/>
      <c r="C18" s="245"/>
    </row>
    <row r="19" spans="1:3" s="239" customFormat="1" ht="12.75" x14ac:dyDescent="0.2">
      <c r="A19" s="294" t="s">
        <v>325</v>
      </c>
      <c r="B19" s="268"/>
      <c r="C19" s="245"/>
    </row>
    <row r="20" spans="1:3" s="239" customFormat="1" ht="12.75" x14ac:dyDescent="0.2">
      <c r="A20" s="294" t="s">
        <v>335</v>
      </c>
      <c r="B20" s="268"/>
      <c r="C20" s="245"/>
    </row>
    <row r="21" spans="1:3" s="239" customFormat="1" ht="12.75" x14ac:dyDescent="0.2">
      <c r="A21" s="295" t="s">
        <v>326</v>
      </c>
      <c r="B21" s="299"/>
      <c r="C21" s="245"/>
    </row>
    <row r="22" spans="1:3" s="239" customFormat="1" ht="12.75" x14ac:dyDescent="0.2">
      <c r="A22" s="294" t="s">
        <v>327</v>
      </c>
      <c r="B22" s="268"/>
      <c r="C22" s="245"/>
    </row>
    <row r="23" spans="1:3" s="239" customFormat="1" ht="12.75" x14ac:dyDescent="0.2">
      <c r="A23" s="294" t="s">
        <v>328</v>
      </c>
      <c r="B23" s="268"/>
      <c r="C23" s="245"/>
    </row>
    <row r="24" spans="1:3" s="239" customFormat="1" ht="12.75" x14ac:dyDescent="0.2">
      <c r="A24" s="294" t="s">
        <v>329</v>
      </c>
      <c r="B24" s="268"/>
      <c r="C24" s="245"/>
    </row>
    <row r="25" spans="1:3" s="239" customFormat="1" ht="12.75" x14ac:dyDescent="0.2">
      <c r="A25" s="294" t="s">
        <v>330</v>
      </c>
      <c r="B25" s="268"/>
      <c r="C25" s="245"/>
    </row>
    <row r="26" spans="1:3" s="239" customFormat="1" ht="12.75" x14ac:dyDescent="0.2">
      <c r="A26" s="294" t="s">
        <v>331</v>
      </c>
      <c r="B26" s="268"/>
      <c r="C26" s="245"/>
    </row>
    <row r="27" spans="1:3" s="239" customFormat="1" ht="12.75" x14ac:dyDescent="0.2">
      <c r="A27" s="294" t="s">
        <v>332</v>
      </c>
      <c r="B27" s="268"/>
      <c r="C27" s="245"/>
    </row>
    <row r="28" spans="1:3" s="239" customFormat="1" ht="12.75" x14ac:dyDescent="0.2">
      <c r="A28" s="294" t="s">
        <v>333</v>
      </c>
      <c r="B28" s="268"/>
      <c r="C28" s="245"/>
    </row>
    <row r="29" spans="1:3" s="239" customFormat="1" ht="12.75" x14ac:dyDescent="0.2">
      <c r="A29" s="294" t="s">
        <v>334</v>
      </c>
      <c r="B29" s="268"/>
      <c r="C29" s="245"/>
    </row>
    <row r="30" spans="1:3" s="239" customFormat="1" ht="12.75" x14ac:dyDescent="0.2">
      <c r="A30" s="294" t="s">
        <v>335</v>
      </c>
      <c r="B30" s="268"/>
      <c r="C30" s="245"/>
    </row>
    <row r="31" spans="1:3" s="239" customFormat="1" ht="12.75" x14ac:dyDescent="0.2">
      <c r="A31" s="295" t="s">
        <v>336</v>
      </c>
      <c r="B31" s="299"/>
      <c r="C31" s="245"/>
    </row>
    <row r="32" spans="1:3" s="239" customFormat="1" ht="12.75" x14ac:dyDescent="0.2">
      <c r="A32" s="294" t="s">
        <v>340</v>
      </c>
      <c r="B32" s="268"/>
      <c r="C32" s="245"/>
    </row>
    <row r="33" spans="1:7" s="239" customFormat="1" ht="12.75" x14ac:dyDescent="0.2">
      <c r="A33" s="294" t="s">
        <v>337</v>
      </c>
      <c r="B33" s="268"/>
      <c r="C33" s="245"/>
    </row>
    <row r="34" spans="1:7" s="239" customFormat="1" ht="13.5" thickBot="1" x14ac:dyDescent="0.25">
      <c r="A34" s="297" t="s">
        <v>338</v>
      </c>
      <c r="B34" s="272"/>
      <c r="C34" s="251"/>
    </row>
    <row r="35" spans="1:7" s="239" customFormat="1" ht="13.5" thickBot="1" x14ac:dyDescent="0.25">
      <c r="A35" s="252" t="s">
        <v>339</v>
      </c>
      <c r="B35" s="253"/>
      <c r="C35" s="275"/>
    </row>
    <row r="36" spans="1:7" s="9" customFormat="1" ht="15" x14ac:dyDescent="0.25">
      <c r="A36" s="9" t="s">
        <v>344</v>
      </c>
    </row>
    <row r="37" spans="1:7" s="10" customFormat="1" ht="15" x14ac:dyDescent="0.25"/>
    <row r="38" spans="1:7" s="8" customFormat="1" ht="15" customHeight="1" x14ac:dyDescent="0.25">
      <c r="A38" s="8" t="s">
        <v>308</v>
      </c>
    </row>
    <row r="39" spans="1:7" s="65" customFormat="1" ht="30" customHeight="1" thickBot="1" x14ac:dyDescent="0.3">
      <c r="A39" s="758" t="s">
        <v>244</v>
      </c>
      <c r="B39" s="758"/>
      <c r="C39" s="758"/>
      <c r="D39" s="758"/>
      <c r="E39" s="758"/>
      <c r="F39" s="758"/>
      <c r="G39" s="758"/>
    </row>
    <row r="40" spans="1:7" ht="15" customHeight="1" thickBot="1" x14ac:dyDescent="0.3">
      <c r="A40" s="729" t="s">
        <v>410</v>
      </c>
      <c r="B40" s="730"/>
      <c r="C40" s="730"/>
      <c r="D40" s="730"/>
      <c r="E40" s="730"/>
      <c r="F40" s="730"/>
      <c r="G40" s="731"/>
    </row>
    <row r="41" spans="1:7" ht="15" customHeight="1" thickBot="1" x14ac:dyDescent="0.3">
      <c r="A41" s="300"/>
      <c r="B41" s="751" t="s">
        <v>304</v>
      </c>
      <c r="C41" s="752"/>
      <c r="D41" s="736" t="s">
        <v>337</v>
      </c>
      <c r="E41" s="737"/>
      <c r="F41" s="753" t="s">
        <v>303</v>
      </c>
      <c r="G41" s="752"/>
    </row>
    <row r="42" spans="1:7" ht="15" customHeight="1" thickBot="1" x14ac:dyDescent="0.3">
      <c r="A42" s="301" t="s">
        <v>318</v>
      </c>
      <c r="B42" s="302" t="s">
        <v>342</v>
      </c>
      <c r="C42" s="303" t="s">
        <v>343</v>
      </c>
      <c r="D42" s="303" t="s">
        <v>342</v>
      </c>
      <c r="E42" s="303" t="s">
        <v>343</v>
      </c>
      <c r="F42" s="303" t="s">
        <v>342</v>
      </c>
      <c r="G42" s="304" t="s">
        <v>343</v>
      </c>
    </row>
    <row r="43" spans="1:7" ht="15" customHeight="1" x14ac:dyDescent="0.25">
      <c r="A43" s="293" t="s">
        <v>319</v>
      </c>
      <c r="B43" s="262"/>
      <c r="C43" s="241"/>
      <c r="D43" s="241"/>
      <c r="E43" s="241"/>
      <c r="F43" s="241"/>
      <c r="G43" s="263"/>
    </row>
    <row r="44" spans="1:7" ht="15" customHeight="1" x14ac:dyDescent="0.25">
      <c r="A44" s="294" t="s">
        <v>320</v>
      </c>
      <c r="B44" s="267"/>
      <c r="C44" s="305"/>
      <c r="D44" s="244"/>
      <c r="E44" s="305"/>
      <c r="F44" s="244"/>
      <c r="G44" s="245"/>
    </row>
    <row r="45" spans="1:7" ht="15" customHeight="1" x14ac:dyDescent="0.25">
      <c r="A45" s="294" t="s">
        <v>321</v>
      </c>
      <c r="B45" s="267"/>
      <c r="C45" s="305"/>
      <c r="D45" s="244"/>
      <c r="E45" s="305"/>
      <c r="F45" s="244"/>
      <c r="G45" s="245"/>
    </row>
    <row r="46" spans="1:7" ht="15" customHeight="1" x14ac:dyDescent="0.25">
      <c r="A46" s="294" t="s">
        <v>322</v>
      </c>
      <c r="B46" s="267"/>
      <c r="C46" s="305"/>
      <c r="D46" s="244"/>
      <c r="E46" s="305"/>
      <c r="F46" s="244"/>
      <c r="G46" s="245"/>
    </row>
    <row r="47" spans="1:7" ht="15" customHeight="1" x14ac:dyDescent="0.25">
      <c r="A47" s="295" t="s">
        <v>323</v>
      </c>
      <c r="B47" s="306"/>
      <c r="C47" s="305"/>
      <c r="D47" s="248"/>
      <c r="E47" s="305"/>
      <c r="F47" s="248"/>
      <c r="G47" s="245"/>
    </row>
    <row r="48" spans="1:7" ht="15" customHeight="1" x14ac:dyDescent="0.25">
      <c r="A48" s="294" t="s">
        <v>324</v>
      </c>
      <c r="B48" s="267"/>
      <c r="C48" s="305"/>
      <c r="D48" s="244"/>
      <c r="E48" s="305"/>
      <c r="F48" s="244"/>
      <c r="G48" s="245"/>
    </row>
    <row r="49" spans="1:7" ht="15" customHeight="1" x14ac:dyDescent="0.25">
      <c r="A49" s="294" t="s">
        <v>325</v>
      </c>
      <c r="B49" s="267"/>
      <c r="C49" s="305"/>
      <c r="D49" s="244"/>
      <c r="E49" s="305"/>
      <c r="F49" s="244"/>
      <c r="G49" s="245"/>
    </row>
    <row r="50" spans="1:7" ht="15" customHeight="1" x14ac:dyDescent="0.25">
      <c r="A50" s="294" t="s">
        <v>335</v>
      </c>
      <c r="B50" s="306"/>
      <c r="C50" s="305"/>
      <c r="D50" s="248"/>
      <c r="E50" s="305"/>
      <c r="F50" s="248"/>
      <c r="G50" s="245"/>
    </row>
    <row r="51" spans="1:7" ht="15" customHeight="1" x14ac:dyDescent="0.25">
      <c r="A51" s="295" t="s">
        <v>326</v>
      </c>
      <c r="B51" s="306"/>
      <c r="C51" s="305"/>
      <c r="D51" s="248"/>
      <c r="E51" s="305"/>
      <c r="F51" s="248"/>
      <c r="G51" s="245"/>
    </row>
    <row r="52" spans="1:7" ht="15" customHeight="1" x14ac:dyDescent="0.25">
      <c r="A52" s="294" t="s">
        <v>327</v>
      </c>
      <c r="B52" s="267"/>
      <c r="C52" s="305"/>
      <c r="D52" s="244"/>
      <c r="E52" s="305"/>
      <c r="F52" s="244"/>
      <c r="G52" s="245"/>
    </row>
    <row r="53" spans="1:7" ht="15" customHeight="1" x14ac:dyDescent="0.25">
      <c r="A53" s="294" t="s">
        <v>328</v>
      </c>
      <c r="B53" s="267"/>
      <c r="C53" s="305"/>
      <c r="D53" s="244"/>
      <c r="E53" s="305"/>
      <c r="F53" s="244"/>
      <c r="G53" s="245"/>
    </row>
    <row r="54" spans="1:7" ht="15" customHeight="1" x14ac:dyDescent="0.25">
      <c r="A54" s="294" t="s">
        <v>329</v>
      </c>
      <c r="B54" s="267"/>
      <c r="C54" s="305"/>
      <c r="D54" s="244"/>
      <c r="E54" s="305"/>
      <c r="F54" s="244"/>
      <c r="G54" s="245"/>
    </row>
    <row r="55" spans="1:7" ht="15" customHeight="1" x14ac:dyDescent="0.25">
      <c r="A55" s="294" t="s">
        <v>330</v>
      </c>
      <c r="B55" s="267"/>
      <c r="C55" s="305"/>
      <c r="D55" s="244"/>
      <c r="E55" s="305"/>
      <c r="F55" s="248"/>
      <c r="G55" s="245"/>
    </row>
    <row r="56" spans="1:7" ht="15" customHeight="1" x14ac:dyDescent="0.25">
      <c r="A56" s="294" t="s">
        <v>331</v>
      </c>
      <c r="B56" s="267"/>
      <c r="C56" s="305"/>
      <c r="D56" s="244"/>
      <c r="E56" s="305"/>
      <c r="F56" s="244"/>
      <c r="G56" s="245"/>
    </row>
    <row r="57" spans="1:7" ht="15" customHeight="1" x14ac:dyDescent="0.25">
      <c r="A57" s="294" t="s">
        <v>332</v>
      </c>
      <c r="B57" s="267"/>
      <c r="C57" s="305"/>
      <c r="D57" s="244"/>
      <c r="E57" s="305"/>
      <c r="F57" s="248"/>
      <c r="G57" s="245"/>
    </row>
    <row r="58" spans="1:7" ht="15" customHeight="1" x14ac:dyDescent="0.25">
      <c r="A58" s="294" t="s">
        <v>333</v>
      </c>
      <c r="B58" s="267"/>
      <c r="C58" s="305"/>
      <c r="D58" s="244"/>
      <c r="E58" s="305"/>
      <c r="F58" s="244"/>
      <c r="G58" s="245"/>
    </row>
    <row r="59" spans="1:7" ht="15" customHeight="1" x14ac:dyDescent="0.25">
      <c r="A59" s="294" t="s">
        <v>334</v>
      </c>
      <c r="B59" s="267"/>
      <c r="C59" s="305"/>
      <c r="D59" s="244"/>
      <c r="E59" s="305"/>
      <c r="F59" s="244"/>
      <c r="G59" s="245"/>
    </row>
    <row r="60" spans="1:7" ht="15" customHeight="1" thickBot="1" x14ac:dyDescent="0.3">
      <c r="A60" s="297" t="s">
        <v>335</v>
      </c>
      <c r="B60" s="307"/>
      <c r="C60" s="308"/>
      <c r="D60" s="309"/>
      <c r="E60" s="308"/>
      <c r="F60" s="309"/>
      <c r="G60" s="310"/>
    </row>
    <row r="61" spans="1:7" ht="15" customHeight="1" thickBot="1" x14ac:dyDescent="0.3">
      <c r="A61" s="273" t="s">
        <v>339</v>
      </c>
      <c r="B61" s="311"/>
      <c r="C61" s="312"/>
      <c r="D61" s="253"/>
      <c r="E61" s="312"/>
      <c r="F61" s="253"/>
      <c r="G61" s="275"/>
    </row>
    <row r="62" spans="1:7" ht="15" customHeight="1" x14ac:dyDescent="0.25">
      <c r="A62" s="9" t="s">
        <v>341</v>
      </c>
      <c r="B62" s="9"/>
      <c r="C62" s="9"/>
    </row>
    <row r="63" spans="1:7" s="9" customFormat="1" ht="15" customHeight="1" x14ac:dyDescent="0.25">
      <c r="A63" s="9" t="s">
        <v>305</v>
      </c>
    </row>
    <row r="64" spans="1:7" s="9" customFormat="1" ht="15" customHeight="1" x14ac:dyDescent="0.25"/>
    <row r="65" spans="1:5" s="8" customFormat="1" ht="15" x14ac:dyDescent="0.25">
      <c r="A65" s="8" t="s">
        <v>381</v>
      </c>
    </row>
    <row r="66" spans="1:5" s="65" customFormat="1" ht="35.25" customHeight="1" thickBot="1" x14ac:dyDescent="0.3">
      <c r="A66" s="754" t="s">
        <v>382</v>
      </c>
      <c r="B66" s="754"/>
      <c r="C66" s="754"/>
      <c r="D66" s="754"/>
      <c r="E66" s="754"/>
    </row>
    <row r="67" spans="1:5" s="235" customFormat="1" ht="36.75" customHeight="1" thickBot="1" x14ac:dyDescent="0.25">
      <c r="A67" s="732" t="s">
        <v>411</v>
      </c>
      <c r="B67" s="733"/>
      <c r="C67" s="734"/>
    </row>
    <row r="68" spans="1:5" s="235" customFormat="1" ht="39" thickBot="1" x14ac:dyDescent="0.25">
      <c r="A68" s="313" t="s">
        <v>318</v>
      </c>
      <c r="B68" s="314" t="s">
        <v>420</v>
      </c>
      <c r="C68" s="315" t="s">
        <v>421</v>
      </c>
    </row>
    <row r="69" spans="1:5" s="235" customFormat="1" ht="12.75" x14ac:dyDescent="0.2">
      <c r="A69" s="298" t="s">
        <v>319</v>
      </c>
      <c r="B69" s="264"/>
      <c r="C69" s="242"/>
    </row>
    <row r="70" spans="1:5" s="235" customFormat="1" ht="12.75" x14ac:dyDescent="0.2">
      <c r="A70" s="294" t="s">
        <v>320</v>
      </c>
      <c r="B70" s="268"/>
      <c r="C70" s="245"/>
    </row>
    <row r="71" spans="1:5" s="235" customFormat="1" ht="12.75" x14ac:dyDescent="0.2">
      <c r="A71" s="294" t="s">
        <v>321</v>
      </c>
      <c r="B71" s="268"/>
      <c r="C71" s="245"/>
    </row>
    <row r="72" spans="1:5" s="235" customFormat="1" ht="12.75" x14ac:dyDescent="0.2">
      <c r="A72" s="294" t="s">
        <v>322</v>
      </c>
      <c r="B72" s="268"/>
      <c r="C72" s="245"/>
    </row>
    <row r="73" spans="1:5" s="235" customFormat="1" ht="12.75" x14ac:dyDescent="0.2">
      <c r="A73" s="295" t="s">
        <v>323</v>
      </c>
      <c r="B73" s="299"/>
      <c r="C73" s="245"/>
    </row>
    <row r="74" spans="1:5" s="235" customFormat="1" ht="12.75" x14ac:dyDescent="0.2">
      <c r="A74" s="294" t="s">
        <v>324</v>
      </c>
      <c r="B74" s="268"/>
      <c r="C74" s="245"/>
    </row>
    <row r="75" spans="1:5" s="235" customFormat="1" ht="12.75" x14ac:dyDescent="0.2">
      <c r="A75" s="294" t="s">
        <v>325</v>
      </c>
      <c r="B75" s="268"/>
      <c r="C75" s="245"/>
    </row>
    <row r="76" spans="1:5" s="235" customFormat="1" ht="12.75" x14ac:dyDescent="0.2">
      <c r="A76" s="294" t="s">
        <v>335</v>
      </c>
      <c r="B76" s="268"/>
      <c r="C76" s="245"/>
    </row>
    <row r="77" spans="1:5" s="235" customFormat="1" ht="12.75" x14ac:dyDescent="0.2">
      <c r="A77" s="295" t="s">
        <v>326</v>
      </c>
      <c r="B77" s="299"/>
      <c r="C77" s="245"/>
    </row>
    <row r="78" spans="1:5" s="235" customFormat="1" ht="12.75" x14ac:dyDescent="0.2">
      <c r="A78" s="294" t="s">
        <v>327</v>
      </c>
      <c r="B78" s="268"/>
      <c r="C78" s="245"/>
    </row>
    <row r="79" spans="1:5" s="235" customFormat="1" ht="12.75" x14ac:dyDescent="0.2">
      <c r="A79" s="294" t="s">
        <v>328</v>
      </c>
      <c r="B79" s="268"/>
      <c r="C79" s="245"/>
    </row>
    <row r="80" spans="1:5" s="235" customFormat="1" ht="12.75" x14ac:dyDescent="0.2">
      <c r="A80" s="294" t="s">
        <v>329</v>
      </c>
      <c r="B80" s="268"/>
      <c r="C80" s="245"/>
    </row>
    <row r="81" spans="1:5" s="235" customFormat="1" ht="12.75" x14ac:dyDescent="0.2">
      <c r="A81" s="294" t="s">
        <v>330</v>
      </c>
      <c r="B81" s="268"/>
      <c r="C81" s="245"/>
    </row>
    <row r="82" spans="1:5" s="235" customFormat="1" ht="12.75" x14ac:dyDescent="0.2">
      <c r="A82" s="294" t="s">
        <v>331</v>
      </c>
      <c r="B82" s="268"/>
      <c r="C82" s="245"/>
    </row>
    <row r="83" spans="1:5" s="235" customFormat="1" ht="12.75" x14ac:dyDescent="0.2">
      <c r="A83" s="294" t="s">
        <v>332</v>
      </c>
      <c r="B83" s="268"/>
      <c r="C83" s="245"/>
    </row>
    <row r="84" spans="1:5" s="235" customFormat="1" ht="12.75" x14ac:dyDescent="0.2">
      <c r="A84" s="294" t="s">
        <v>333</v>
      </c>
      <c r="B84" s="268"/>
      <c r="C84" s="245"/>
    </row>
    <row r="85" spans="1:5" s="235" customFormat="1" ht="12.75" x14ac:dyDescent="0.2">
      <c r="A85" s="294" t="s">
        <v>334</v>
      </c>
      <c r="B85" s="268"/>
      <c r="C85" s="245"/>
    </row>
    <row r="86" spans="1:5" s="235" customFormat="1" ht="12.75" x14ac:dyDescent="0.2">
      <c r="A86" s="294" t="s">
        <v>335</v>
      </c>
      <c r="B86" s="268"/>
      <c r="C86" s="245"/>
    </row>
    <row r="87" spans="1:5" s="235" customFormat="1" ht="12.75" x14ac:dyDescent="0.2">
      <c r="A87" s="295" t="s">
        <v>336</v>
      </c>
      <c r="B87" s="299"/>
      <c r="C87" s="245"/>
    </row>
    <row r="88" spans="1:5" s="235" customFormat="1" ht="12.75" x14ac:dyDescent="0.2">
      <c r="A88" s="294" t="s">
        <v>340</v>
      </c>
      <c r="B88" s="268"/>
      <c r="C88" s="245"/>
    </row>
    <row r="89" spans="1:5" s="235" customFormat="1" ht="12.75" x14ac:dyDescent="0.2">
      <c r="A89" s="294" t="s">
        <v>337</v>
      </c>
      <c r="B89" s="268"/>
      <c r="C89" s="245"/>
    </row>
    <row r="90" spans="1:5" s="235" customFormat="1" ht="13.5" thickBot="1" x14ac:dyDescent="0.25">
      <c r="A90" s="297" t="s">
        <v>338</v>
      </c>
      <c r="B90" s="272"/>
      <c r="C90" s="251"/>
    </row>
    <row r="91" spans="1:5" s="235" customFormat="1" ht="13.5" thickBot="1" x14ac:dyDescent="0.25">
      <c r="A91" s="252" t="s">
        <v>339</v>
      </c>
      <c r="B91" s="253"/>
      <c r="C91" s="275"/>
    </row>
    <row r="92" spans="1:5" s="10" customFormat="1" ht="15" x14ac:dyDescent="0.25">
      <c r="A92" s="9" t="s">
        <v>344</v>
      </c>
      <c r="B92" s="9"/>
      <c r="C92" s="9"/>
    </row>
    <row r="93" spans="1:5" s="10" customFormat="1" ht="15" x14ac:dyDescent="0.25">
      <c r="A93" s="9"/>
      <c r="B93" s="9"/>
      <c r="C93" s="9"/>
    </row>
    <row r="94" spans="1:5" s="68" customFormat="1" x14ac:dyDescent="0.25">
      <c r="A94" s="68" t="s">
        <v>315</v>
      </c>
    </row>
    <row r="95" spans="1:5" s="69" customFormat="1" ht="15" x14ac:dyDescent="0.25">
      <c r="A95" s="69" t="s">
        <v>383</v>
      </c>
    </row>
    <row r="96" spans="1:5" s="70" customFormat="1" ht="30" customHeight="1" thickBot="1" x14ac:dyDescent="0.3">
      <c r="A96" s="765" t="s">
        <v>317</v>
      </c>
      <c r="B96" s="765"/>
      <c r="C96" s="765"/>
      <c r="D96" s="765"/>
      <c r="E96" s="765"/>
    </row>
    <row r="97" spans="1:3" s="239" customFormat="1" ht="13.5" thickBot="1" x14ac:dyDescent="0.25">
      <c r="A97" s="713" t="s">
        <v>412</v>
      </c>
      <c r="B97" s="714"/>
      <c r="C97" s="715"/>
    </row>
    <row r="98" spans="1:3" s="239" customFormat="1" ht="13.5" thickBot="1" x14ac:dyDescent="0.25">
      <c r="A98" s="236" t="s">
        <v>318</v>
      </c>
      <c r="B98" s="237" t="s">
        <v>342</v>
      </c>
      <c r="C98" s="238" t="s">
        <v>343</v>
      </c>
    </row>
    <row r="99" spans="1:3" s="239" customFormat="1" ht="12.75" x14ac:dyDescent="0.2">
      <c r="A99" s="298" t="s">
        <v>319</v>
      </c>
      <c r="B99" s="264"/>
      <c r="C99" s="242"/>
    </row>
    <row r="100" spans="1:3" s="239" customFormat="1" ht="12.75" x14ac:dyDescent="0.2">
      <c r="A100" s="294" t="s">
        <v>320</v>
      </c>
      <c r="B100" s="268"/>
      <c r="C100" s="245"/>
    </row>
    <row r="101" spans="1:3" s="239" customFormat="1" ht="12.75" x14ac:dyDescent="0.2">
      <c r="A101" s="294" t="s">
        <v>321</v>
      </c>
      <c r="B101" s="268"/>
      <c r="C101" s="245"/>
    </row>
    <row r="102" spans="1:3" s="239" customFormat="1" ht="12.75" x14ac:dyDescent="0.2">
      <c r="A102" s="294" t="s">
        <v>322</v>
      </c>
      <c r="B102" s="268"/>
      <c r="C102" s="245"/>
    </row>
    <row r="103" spans="1:3" s="239" customFormat="1" ht="12.75" x14ac:dyDescent="0.2">
      <c r="A103" s="295" t="s">
        <v>323</v>
      </c>
      <c r="B103" s="299"/>
      <c r="C103" s="245"/>
    </row>
    <row r="104" spans="1:3" s="239" customFormat="1" ht="12.75" x14ac:dyDescent="0.2">
      <c r="A104" s="294" t="s">
        <v>324</v>
      </c>
      <c r="B104" s="268"/>
      <c r="C104" s="245"/>
    </row>
    <row r="105" spans="1:3" s="239" customFormat="1" ht="12.75" x14ac:dyDescent="0.2">
      <c r="A105" s="294" t="s">
        <v>325</v>
      </c>
      <c r="B105" s="268"/>
      <c r="C105" s="245"/>
    </row>
    <row r="106" spans="1:3" s="239" customFormat="1" ht="12.75" x14ac:dyDescent="0.2">
      <c r="A106" s="294" t="s">
        <v>335</v>
      </c>
      <c r="B106" s="299"/>
      <c r="C106" s="245"/>
    </row>
    <row r="107" spans="1:3" s="239" customFormat="1" ht="12.75" x14ac:dyDescent="0.2">
      <c r="A107" s="295" t="s">
        <v>326</v>
      </c>
      <c r="B107" s="299"/>
      <c r="C107" s="245"/>
    </row>
    <row r="108" spans="1:3" s="239" customFormat="1" ht="12.75" x14ac:dyDescent="0.2">
      <c r="A108" s="294" t="s">
        <v>327</v>
      </c>
      <c r="B108" s="268"/>
      <c r="C108" s="245"/>
    </row>
    <row r="109" spans="1:3" s="239" customFormat="1" ht="12.75" x14ac:dyDescent="0.2">
      <c r="A109" s="294" t="s">
        <v>328</v>
      </c>
      <c r="B109" s="268"/>
      <c r="C109" s="245"/>
    </row>
    <row r="110" spans="1:3" s="239" customFormat="1" ht="12.75" x14ac:dyDescent="0.2">
      <c r="A110" s="294" t="s">
        <v>329</v>
      </c>
      <c r="B110" s="268"/>
      <c r="C110" s="245"/>
    </row>
    <row r="111" spans="1:3" s="239" customFormat="1" ht="12.75" x14ac:dyDescent="0.2">
      <c r="A111" s="294" t="s">
        <v>330</v>
      </c>
      <c r="B111" s="268"/>
      <c r="C111" s="245"/>
    </row>
    <row r="112" spans="1:3" s="239" customFormat="1" ht="12.75" x14ac:dyDescent="0.2">
      <c r="A112" s="294" t="s">
        <v>331</v>
      </c>
      <c r="B112" s="268"/>
      <c r="C112" s="245"/>
    </row>
    <row r="113" spans="1:7" s="239" customFormat="1" ht="12.75" x14ac:dyDescent="0.2">
      <c r="A113" s="294" t="s">
        <v>332</v>
      </c>
      <c r="B113" s="268"/>
      <c r="C113" s="245"/>
    </row>
    <row r="114" spans="1:7" s="239" customFormat="1" ht="12.75" x14ac:dyDescent="0.2">
      <c r="A114" s="294" t="s">
        <v>333</v>
      </c>
      <c r="B114" s="268"/>
      <c r="C114" s="245"/>
    </row>
    <row r="115" spans="1:7" s="239" customFormat="1" ht="12.75" x14ac:dyDescent="0.2">
      <c r="A115" s="294" t="s">
        <v>334</v>
      </c>
      <c r="B115" s="268"/>
      <c r="C115" s="245"/>
    </row>
    <row r="116" spans="1:7" s="239" customFormat="1" ht="12.75" x14ac:dyDescent="0.2">
      <c r="A116" s="294" t="s">
        <v>335</v>
      </c>
      <c r="B116" s="268"/>
      <c r="C116" s="245"/>
    </row>
    <row r="117" spans="1:7" s="239" customFormat="1" ht="12.75" x14ac:dyDescent="0.2">
      <c r="A117" s="295" t="s">
        <v>336</v>
      </c>
      <c r="B117" s="299"/>
      <c r="C117" s="245"/>
    </row>
    <row r="118" spans="1:7" s="239" customFormat="1" ht="12.75" x14ac:dyDescent="0.2">
      <c r="A118" s="294" t="s">
        <v>340</v>
      </c>
      <c r="B118" s="268"/>
      <c r="C118" s="245"/>
    </row>
    <row r="119" spans="1:7" s="239" customFormat="1" ht="12.75" x14ac:dyDescent="0.2">
      <c r="A119" s="294" t="s">
        <v>337</v>
      </c>
      <c r="B119" s="268"/>
      <c r="C119" s="245"/>
    </row>
    <row r="120" spans="1:7" s="239" customFormat="1" ht="13.5" thickBot="1" x14ac:dyDescent="0.25">
      <c r="A120" s="297" t="s">
        <v>338</v>
      </c>
      <c r="B120" s="272"/>
      <c r="C120" s="251"/>
    </row>
    <row r="121" spans="1:7" s="239" customFormat="1" ht="13.5" thickBot="1" x14ac:dyDescent="0.25">
      <c r="A121" s="273" t="s">
        <v>339</v>
      </c>
      <c r="B121" s="311"/>
      <c r="C121" s="275"/>
    </row>
    <row r="122" spans="1:7" s="9" customFormat="1" ht="15" x14ac:dyDescent="0.25">
      <c r="A122" s="9" t="s">
        <v>344</v>
      </c>
    </row>
    <row r="123" spans="1:7" s="9" customFormat="1" ht="15" x14ac:dyDescent="0.25"/>
    <row r="124" spans="1:7" s="8" customFormat="1" ht="15" customHeight="1" x14ac:dyDescent="0.25">
      <c r="A124" s="99" t="s">
        <v>243</v>
      </c>
      <c r="B124" s="95"/>
      <c r="C124" s="95"/>
      <c r="D124" s="95"/>
      <c r="E124" s="95"/>
      <c r="F124" s="95"/>
      <c r="G124" s="95"/>
    </row>
    <row r="125" spans="1:7" s="65" customFormat="1" ht="31.5" customHeight="1" thickBot="1" x14ac:dyDescent="0.3">
      <c r="A125" s="766" t="s">
        <v>384</v>
      </c>
      <c r="B125" s="767"/>
      <c r="C125" s="767"/>
      <c r="D125" s="767"/>
      <c r="E125" s="767"/>
      <c r="F125" s="767"/>
      <c r="G125" s="767"/>
    </row>
    <row r="126" spans="1:7" ht="15" customHeight="1" thickBot="1" x14ac:dyDescent="0.3">
      <c r="A126" s="759" t="s">
        <v>408</v>
      </c>
      <c r="B126" s="760"/>
      <c r="C126" s="760"/>
      <c r="D126" s="760"/>
      <c r="E126" s="760"/>
      <c r="F126" s="760"/>
      <c r="G126" s="761"/>
    </row>
    <row r="127" spans="1:7" ht="15" customHeight="1" thickBot="1" x14ac:dyDescent="0.3">
      <c r="A127" s="316"/>
      <c r="B127" s="762" t="s">
        <v>304</v>
      </c>
      <c r="C127" s="763"/>
      <c r="D127" s="764" t="s">
        <v>337</v>
      </c>
      <c r="E127" s="764"/>
      <c r="F127" s="764" t="s">
        <v>303</v>
      </c>
      <c r="G127" s="763"/>
    </row>
    <row r="128" spans="1:7" ht="15" customHeight="1" thickBot="1" x14ac:dyDescent="0.3">
      <c r="A128" s="317" t="s">
        <v>314</v>
      </c>
      <c r="B128" s="302" t="s">
        <v>342</v>
      </c>
      <c r="C128" s="303" t="s">
        <v>343</v>
      </c>
      <c r="D128" s="303" t="s">
        <v>342</v>
      </c>
      <c r="E128" s="303" t="s">
        <v>343</v>
      </c>
      <c r="F128" s="303" t="s">
        <v>342</v>
      </c>
      <c r="G128" s="304" t="s">
        <v>343</v>
      </c>
    </row>
    <row r="129" spans="1:7" ht="15" customHeight="1" x14ac:dyDescent="0.25">
      <c r="A129" s="318" t="s">
        <v>319</v>
      </c>
      <c r="B129" s="262"/>
      <c r="C129" s="241"/>
      <c r="D129" s="241"/>
      <c r="E129" s="241"/>
      <c r="F129" s="241"/>
      <c r="G129" s="263"/>
    </row>
    <row r="130" spans="1:7" ht="15" customHeight="1" x14ac:dyDescent="0.25">
      <c r="A130" s="266" t="s">
        <v>320</v>
      </c>
      <c r="B130" s="267"/>
      <c r="C130" s="305"/>
      <c r="D130" s="244"/>
      <c r="E130" s="305"/>
      <c r="F130" s="244"/>
      <c r="G130" s="245"/>
    </row>
    <row r="131" spans="1:7" ht="15" customHeight="1" x14ac:dyDescent="0.25">
      <c r="A131" s="266" t="s">
        <v>321</v>
      </c>
      <c r="B131" s="267"/>
      <c r="C131" s="305"/>
      <c r="D131" s="244"/>
      <c r="E131" s="305"/>
      <c r="F131" s="244"/>
      <c r="G131" s="245"/>
    </row>
    <row r="132" spans="1:7" ht="15" customHeight="1" x14ac:dyDescent="0.25">
      <c r="A132" s="266" t="s">
        <v>322</v>
      </c>
      <c r="B132" s="267"/>
      <c r="C132" s="305"/>
      <c r="D132" s="244"/>
      <c r="E132" s="305"/>
      <c r="F132" s="244"/>
      <c r="G132" s="245"/>
    </row>
    <row r="133" spans="1:7" ht="15" customHeight="1" x14ac:dyDescent="0.25">
      <c r="A133" s="269" t="s">
        <v>323</v>
      </c>
      <c r="B133" s="306"/>
      <c r="C133" s="305"/>
      <c r="D133" s="248"/>
      <c r="E133" s="305"/>
      <c r="F133" s="248"/>
      <c r="G133" s="245"/>
    </row>
    <row r="134" spans="1:7" ht="15" customHeight="1" x14ac:dyDescent="0.25">
      <c r="A134" s="266" t="s">
        <v>324</v>
      </c>
      <c r="B134" s="267"/>
      <c r="C134" s="305"/>
      <c r="D134" s="244"/>
      <c r="E134" s="305"/>
      <c r="F134" s="244"/>
      <c r="G134" s="245"/>
    </row>
    <row r="135" spans="1:7" ht="15" customHeight="1" x14ac:dyDescent="0.25">
      <c r="A135" s="266" t="s">
        <v>325</v>
      </c>
      <c r="B135" s="267"/>
      <c r="C135" s="305"/>
      <c r="D135" s="244"/>
      <c r="E135" s="305"/>
      <c r="F135" s="244"/>
      <c r="G135" s="245"/>
    </row>
    <row r="136" spans="1:7" ht="15" customHeight="1" x14ac:dyDescent="0.25">
      <c r="A136" s="266" t="s">
        <v>335</v>
      </c>
      <c r="B136" s="306"/>
      <c r="C136" s="305"/>
      <c r="D136" s="248"/>
      <c r="E136" s="305"/>
      <c r="F136" s="248"/>
      <c r="G136" s="245"/>
    </row>
    <row r="137" spans="1:7" ht="15" customHeight="1" x14ac:dyDescent="0.25">
      <c r="A137" s="269" t="s">
        <v>326</v>
      </c>
      <c r="B137" s="306"/>
      <c r="C137" s="305"/>
      <c r="D137" s="248"/>
      <c r="E137" s="305"/>
      <c r="F137" s="248"/>
      <c r="G137" s="245"/>
    </row>
    <row r="138" spans="1:7" ht="15" customHeight="1" x14ac:dyDescent="0.25">
      <c r="A138" s="266" t="s">
        <v>327</v>
      </c>
      <c r="B138" s="267"/>
      <c r="C138" s="305"/>
      <c r="D138" s="244"/>
      <c r="E138" s="305"/>
      <c r="F138" s="244"/>
      <c r="G138" s="245"/>
    </row>
    <row r="139" spans="1:7" ht="15" customHeight="1" x14ac:dyDescent="0.25">
      <c r="A139" s="266" t="s">
        <v>328</v>
      </c>
      <c r="B139" s="267"/>
      <c r="C139" s="305"/>
      <c r="D139" s="244"/>
      <c r="E139" s="305"/>
      <c r="F139" s="244"/>
      <c r="G139" s="245"/>
    </row>
    <row r="140" spans="1:7" ht="15" customHeight="1" x14ac:dyDescent="0.25">
      <c r="A140" s="266" t="s">
        <v>329</v>
      </c>
      <c r="B140" s="267"/>
      <c r="C140" s="305"/>
      <c r="D140" s="244"/>
      <c r="E140" s="305"/>
      <c r="F140" s="244"/>
      <c r="G140" s="245"/>
    </row>
    <row r="141" spans="1:7" ht="15" customHeight="1" x14ac:dyDescent="0.25">
      <c r="A141" s="266" t="s">
        <v>330</v>
      </c>
      <c r="B141" s="267"/>
      <c r="C141" s="305"/>
      <c r="D141" s="244"/>
      <c r="E141" s="305"/>
      <c r="F141" s="248"/>
      <c r="G141" s="245"/>
    </row>
    <row r="142" spans="1:7" ht="15" customHeight="1" x14ac:dyDescent="0.25">
      <c r="A142" s="266" t="s">
        <v>331</v>
      </c>
      <c r="B142" s="267"/>
      <c r="C142" s="305"/>
      <c r="D142" s="244"/>
      <c r="E142" s="305"/>
      <c r="F142" s="244"/>
      <c r="G142" s="245"/>
    </row>
    <row r="143" spans="1:7" ht="15" customHeight="1" x14ac:dyDescent="0.25">
      <c r="A143" s="266" t="s">
        <v>332</v>
      </c>
      <c r="B143" s="306"/>
      <c r="C143" s="305"/>
      <c r="D143" s="248"/>
      <c r="E143" s="305"/>
      <c r="F143" s="248"/>
      <c r="G143" s="245"/>
    </row>
    <row r="144" spans="1:7" ht="15" customHeight="1" x14ac:dyDescent="0.25">
      <c r="A144" s="266" t="s">
        <v>333</v>
      </c>
      <c r="B144" s="267"/>
      <c r="C144" s="305"/>
      <c r="D144" s="244"/>
      <c r="E144" s="305"/>
      <c r="F144" s="248"/>
      <c r="G144" s="245"/>
    </row>
    <row r="145" spans="1:7" ht="15" customHeight="1" x14ac:dyDescent="0.25">
      <c r="A145" s="266" t="s">
        <v>334</v>
      </c>
      <c r="B145" s="306"/>
      <c r="C145" s="305"/>
      <c r="D145" s="244"/>
      <c r="E145" s="305"/>
      <c r="F145" s="248"/>
      <c r="G145" s="245"/>
    </row>
    <row r="146" spans="1:7" ht="15" customHeight="1" thickBot="1" x14ac:dyDescent="0.3">
      <c r="A146" s="319" t="s">
        <v>335</v>
      </c>
      <c r="B146" s="271"/>
      <c r="C146" s="320"/>
      <c r="D146" s="250"/>
      <c r="E146" s="320"/>
      <c r="F146" s="250"/>
      <c r="G146" s="251"/>
    </row>
    <row r="147" spans="1:7" ht="15" customHeight="1" thickBot="1" x14ac:dyDescent="0.3">
      <c r="A147" s="287" t="s">
        <v>339</v>
      </c>
      <c r="B147" s="288"/>
      <c r="C147" s="312"/>
      <c r="D147" s="253"/>
      <c r="E147" s="312"/>
      <c r="F147" s="253"/>
      <c r="G147" s="275"/>
    </row>
    <row r="148" spans="1:7" ht="15" customHeight="1" x14ac:dyDescent="0.25">
      <c r="A148" s="9" t="s">
        <v>341</v>
      </c>
      <c r="B148" s="9"/>
      <c r="C148" s="9"/>
    </row>
    <row r="149" spans="1:7" s="9" customFormat="1" ht="15" customHeight="1" x14ac:dyDescent="0.25">
      <c r="A149" s="9" t="s">
        <v>305</v>
      </c>
    </row>
    <row r="150" spans="1:7" s="9" customFormat="1" ht="15" customHeight="1" x14ac:dyDescent="0.25"/>
    <row r="151" spans="1:7" s="69" customFormat="1" ht="15" x14ac:dyDescent="0.25">
      <c r="A151" s="69" t="s">
        <v>385</v>
      </c>
    </row>
    <row r="152" spans="1:7" s="69" customFormat="1" thickBot="1" x14ac:dyDescent="0.3">
      <c r="A152" s="71" t="s">
        <v>386</v>
      </c>
    </row>
    <row r="153" spans="1:7" s="239" customFormat="1" ht="36.75" customHeight="1" thickBot="1" x14ac:dyDescent="0.25">
      <c r="A153" s="755" t="s">
        <v>407</v>
      </c>
      <c r="B153" s="756"/>
      <c r="C153" s="757"/>
    </row>
    <row r="154" spans="1:7" s="239" customFormat="1" ht="36.75" thickBot="1" x14ac:dyDescent="0.25">
      <c r="A154" s="236" t="s">
        <v>318</v>
      </c>
      <c r="B154" s="321" t="s">
        <v>387</v>
      </c>
      <c r="C154" s="322" t="s">
        <v>422</v>
      </c>
    </row>
    <row r="155" spans="1:7" s="239" customFormat="1" ht="12.75" x14ac:dyDescent="0.2">
      <c r="A155" s="298" t="s">
        <v>319</v>
      </c>
      <c r="B155" s="264"/>
      <c r="C155" s="242"/>
    </row>
    <row r="156" spans="1:7" s="239" customFormat="1" ht="12.75" x14ac:dyDescent="0.2">
      <c r="A156" s="294" t="s">
        <v>320</v>
      </c>
      <c r="B156" s="268"/>
      <c r="C156" s="245"/>
    </row>
    <row r="157" spans="1:7" s="239" customFormat="1" ht="12.75" x14ac:dyDescent="0.2">
      <c r="A157" s="294" t="s">
        <v>321</v>
      </c>
      <c r="B157" s="268"/>
      <c r="C157" s="245"/>
    </row>
    <row r="158" spans="1:7" s="239" customFormat="1" ht="12.75" x14ac:dyDescent="0.2">
      <c r="A158" s="294" t="s">
        <v>322</v>
      </c>
      <c r="B158" s="268"/>
      <c r="C158" s="245"/>
    </row>
    <row r="159" spans="1:7" s="239" customFormat="1" ht="12.75" x14ac:dyDescent="0.2">
      <c r="A159" s="295" t="s">
        <v>323</v>
      </c>
      <c r="B159" s="299"/>
      <c r="C159" s="245"/>
    </row>
    <row r="160" spans="1:7" s="239" customFormat="1" ht="12.75" x14ac:dyDescent="0.2">
      <c r="A160" s="294" t="s">
        <v>324</v>
      </c>
      <c r="B160" s="268"/>
      <c r="C160" s="245"/>
    </row>
    <row r="161" spans="1:3" s="239" customFormat="1" ht="12.75" x14ac:dyDescent="0.2">
      <c r="A161" s="294" t="s">
        <v>325</v>
      </c>
      <c r="B161" s="268"/>
      <c r="C161" s="245"/>
    </row>
    <row r="162" spans="1:3" s="239" customFormat="1" ht="12.75" x14ac:dyDescent="0.2">
      <c r="A162" s="294" t="s">
        <v>335</v>
      </c>
      <c r="B162" s="299"/>
      <c r="C162" s="245"/>
    </row>
    <row r="163" spans="1:3" s="239" customFormat="1" ht="12.75" x14ac:dyDescent="0.2">
      <c r="A163" s="295" t="s">
        <v>326</v>
      </c>
      <c r="B163" s="299"/>
      <c r="C163" s="245"/>
    </row>
    <row r="164" spans="1:3" s="239" customFormat="1" ht="12.75" x14ac:dyDescent="0.2">
      <c r="A164" s="294" t="s">
        <v>327</v>
      </c>
      <c r="B164" s="268"/>
      <c r="C164" s="245"/>
    </row>
    <row r="165" spans="1:3" s="239" customFormat="1" ht="12.75" x14ac:dyDescent="0.2">
      <c r="A165" s="294" t="s">
        <v>328</v>
      </c>
      <c r="B165" s="268"/>
      <c r="C165" s="245"/>
    </row>
    <row r="166" spans="1:3" s="239" customFormat="1" ht="12.75" x14ac:dyDescent="0.2">
      <c r="A166" s="294" t="s">
        <v>329</v>
      </c>
      <c r="B166" s="268"/>
      <c r="C166" s="245"/>
    </row>
    <row r="167" spans="1:3" s="239" customFormat="1" ht="12.75" x14ac:dyDescent="0.2">
      <c r="A167" s="294" t="s">
        <v>330</v>
      </c>
      <c r="B167" s="268"/>
      <c r="C167" s="245"/>
    </row>
    <row r="168" spans="1:3" s="239" customFormat="1" ht="12.75" x14ac:dyDescent="0.2">
      <c r="A168" s="294" t="s">
        <v>331</v>
      </c>
      <c r="B168" s="268"/>
      <c r="C168" s="245"/>
    </row>
    <row r="169" spans="1:3" s="239" customFormat="1" ht="12.75" x14ac:dyDescent="0.2">
      <c r="A169" s="294" t="s">
        <v>332</v>
      </c>
      <c r="B169" s="268"/>
      <c r="C169" s="245"/>
    </row>
    <row r="170" spans="1:3" s="239" customFormat="1" ht="12.75" x14ac:dyDescent="0.2">
      <c r="A170" s="294" t="s">
        <v>333</v>
      </c>
      <c r="B170" s="268"/>
      <c r="C170" s="245"/>
    </row>
    <row r="171" spans="1:3" s="239" customFormat="1" ht="12.75" x14ac:dyDescent="0.2">
      <c r="A171" s="294" t="s">
        <v>334</v>
      </c>
      <c r="B171" s="268"/>
      <c r="C171" s="245"/>
    </row>
    <row r="172" spans="1:3" s="239" customFormat="1" ht="12.75" x14ac:dyDescent="0.2">
      <c r="A172" s="294" t="s">
        <v>335</v>
      </c>
      <c r="B172" s="268"/>
      <c r="C172" s="245"/>
    </row>
    <row r="173" spans="1:3" s="239" customFormat="1" ht="12.75" x14ac:dyDescent="0.2">
      <c r="A173" s="295" t="s">
        <v>336</v>
      </c>
      <c r="B173" s="299"/>
      <c r="C173" s="245"/>
    </row>
    <row r="174" spans="1:3" s="239" customFormat="1" ht="12.75" x14ac:dyDescent="0.2">
      <c r="A174" s="294" t="s">
        <v>340</v>
      </c>
      <c r="B174" s="268"/>
      <c r="C174" s="245"/>
    </row>
    <row r="175" spans="1:3" s="239" customFormat="1" ht="12.75" x14ac:dyDescent="0.2">
      <c r="A175" s="294" t="s">
        <v>337</v>
      </c>
      <c r="B175" s="268"/>
      <c r="C175" s="245"/>
    </row>
    <row r="176" spans="1:3" s="239" customFormat="1" ht="13.5" thickBot="1" x14ac:dyDescent="0.25">
      <c r="A176" s="297" t="s">
        <v>338</v>
      </c>
      <c r="B176" s="272"/>
      <c r="C176" s="251"/>
    </row>
    <row r="177" spans="1:3" s="239" customFormat="1" ht="13.5" thickBot="1" x14ac:dyDescent="0.25">
      <c r="A177" s="252" t="s">
        <v>339</v>
      </c>
      <c r="B177" s="253"/>
      <c r="C177" s="275"/>
    </row>
    <row r="178" spans="1:3" s="9" customFormat="1" ht="15" x14ac:dyDescent="0.25">
      <c r="A178" s="9" t="s">
        <v>344</v>
      </c>
    </row>
    <row r="179" spans="1:3" s="289" customFormat="1" x14ac:dyDescent="0.25"/>
  </sheetData>
  <mergeCells count="18">
    <mergeCell ref="A153:C153"/>
    <mergeCell ref="A39:G39"/>
    <mergeCell ref="A66:E66"/>
    <mergeCell ref="A97:C97"/>
    <mergeCell ref="A126:G126"/>
    <mergeCell ref="B127:C127"/>
    <mergeCell ref="D127:E127"/>
    <mergeCell ref="F127:G127"/>
    <mergeCell ref="A96:E96"/>
    <mergeCell ref="A125:G125"/>
    <mergeCell ref="A11:C11"/>
    <mergeCell ref="A67:C67"/>
    <mergeCell ref="A3:C6"/>
    <mergeCell ref="A40:G40"/>
    <mergeCell ref="B41:C41"/>
    <mergeCell ref="D41:E41"/>
    <mergeCell ref="F41:G41"/>
    <mergeCell ref="A10:E10"/>
  </mergeCells>
  <phoneticPr fontId="18" type="noConversion"/>
  <pageMargins left="0.7" right="0.7" top="0.75" bottom="0.75" header="0.3" footer="0.3"/>
  <pageSetup scale="80" orientation="landscape"/>
  <headerFooter>
    <oddHeader>&amp;C&amp;"-,Bold"CHILDREN USING PSYCH MEDICATIONS - DEMOGRAPHICS TAB</oddHeader>
    <oddFooter>&amp;CPage &amp;P of &amp;N</oddFooter>
  </headerFooter>
  <rowBreaks count="1" manualBreakCount="1">
    <brk id="36" max="16383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55"/>
  <sheetViews>
    <sheetView showGridLines="0" topLeftCell="A388" zoomScaleNormal="100" zoomScalePageLayoutView="120" workbookViewId="0">
      <selection activeCell="A435" sqref="A435"/>
    </sheetView>
  </sheetViews>
  <sheetFormatPr defaultColWidth="0" defaultRowHeight="12.75" x14ac:dyDescent="0.2"/>
  <cols>
    <col min="1" max="1" width="48" style="7" customWidth="1"/>
    <col min="2" max="2" width="18.42578125" style="6" customWidth="1"/>
    <col min="3" max="3" width="19" style="6" customWidth="1"/>
    <col min="4" max="19" width="15.7109375" style="6" customWidth="1"/>
    <col min="20" max="20" width="15.7109375" style="97" customWidth="1"/>
    <col min="21" max="52" width="0" style="6" hidden="1" customWidth="1"/>
    <col min="53" max="16384" width="9.140625" style="6" hidden="1"/>
  </cols>
  <sheetData>
    <row r="1" spans="1:20" s="234" customFormat="1" ht="50.1" customHeight="1" x14ac:dyDescent="0.25"/>
    <row r="2" spans="1:20" s="8" customFormat="1" ht="15.75" thickBot="1" x14ac:dyDescent="0.3">
      <c r="A2" s="8" t="s">
        <v>293</v>
      </c>
      <c r="T2" s="116"/>
    </row>
    <row r="3" spans="1:20" s="10" customFormat="1" ht="15" x14ac:dyDescent="0.25">
      <c r="A3" s="794"/>
      <c r="B3" s="717"/>
      <c r="C3" s="718"/>
      <c r="T3" s="117"/>
    </row>
    <row r="4" spans="1:20" s="10" customFormat="1" ht="15" x14ac:dyDescent="0.25">
      <c r="A4" s="719"/>
      <c r="B4" s="720"/>
      <c r="C4" s="721"/>
      <c r="T4" s="117"/>
    </row>
    <row r="5" spans="1:20" s="10" customFormat="1" ht="15" x14ac:dyDescent="0.25">
      <c r="A5" s="719"/>
      <c r="B5" s="720"/>
      <c r="C5" s="721"/>
      <c r="T5" s="117"/>
    </row>
    <row r="6" spans="1:20" s="10" customFormat="1" ht="15.75" thickBot="1" x14ac:dyDescent="0.3">
      <c r="A6" s="722"/>
      <c r="B6" s="723"/>
      <c r="C6" s="724"/>
      <c r="T6" s="117"/>
    </row>
    <row r="7" spans="1:20" s="10" customFormat="1" ht="15" x14ac:dyDescent="0.25">
      <c r="A7" s="222"/>
      <c r="B7" s="223"/>
      <c r="C7" s="223"/>
      <c r="T7" s="117"/>
    </row>
    <row r="8" spans="1:20" s="38" customFormat="1" ht="15" customHeight="1" x14ac:dyDescent="0.25">
      <c r="A8" s="797" t="s">
        <v>226</v>
      </c>
      <c r="B8" s="798"/>
      <c r="C8" s="798"/>
      <c r="T8" s="124"/>
    </row>
    <row r="9" spans="1:20" s="11" customFormat="1" ht="15" customHeight="1" x14ac:dyDescent="0.25">
      <c r="A9" s="227"/>
      <c r="B9" s="228"/>
      <c r="C9" s="228"/>
      <c r="T9" s="125"/>
    </row>
    <row r="10" spans="1:20" s="10" customFormat="1" ht="15.75" x14ac:dyDescent="0.25">
      <c r="A10" s="226" t="s">
        <v>158</v>
      </c>
      <c r="B10" s="223"/>
      <c r="C10" s="223"/>
      <c r="T10" s="126"/>
    </row>
    <row r="11" spans="1:20" s="10" customFormat="1" ht="15.75" x14ac:dyDescent="0.25">
      <c r="A11" s="26"/>
      <c r="B11" s="223"/>
      <c r="C11" s="223"/>
      <c r="T11" s="126"/>
    </row>
    <row r="12" spans="1:20" s="32" customFormat="1" ht="15.75" thickBot="1" x14ac:dyDescent="0.3">
      <c r="A12" s="31" t="s">
        <v>182</v>
      </c>
      <c r="T12" s="127"/>
    </row>
    <row r="13" spans="1:20" s="35" customFormat="1" ht="13.5" thickBot="1" x14ac:dyDescent="0.25">
      <c r="A13" s="323" t="s">
        <v>183</v>
      </c>
      <c r="B13" s="324" t="s">
        <v>342</v>
      </c>
      <c r="C13" s="325" t="s">
        <v>179</v>
      </c>
      <c r="T13" s="128"/>
    </row>
    <row r="14" spans="1:20" s="35" customFormat="1" x14ac:dyDescent="0.2">
      <c r="A14" s="326" t="s">
        <v>225</v>
      </c>
      <c r="B14" s="327"/>
      <c r="C14" s="328"/>
      <c r="T14" s="128"/>
    </row>
    <row r="15" spans="1:20" s="35" customFormat="1" ht="13.5" thickBot="1" x14ac:dyDescent="0.25">
      <c r="A15" s="329" t="s">
        <v>180</v>
      </c>
      <c r="B15" s="330"/>
      <c r="C15" s="331"/>
      <c r="T15" s="128"/>
    </row>
    <row r="16" spans="1:20" s="35" customFormat="1" ht="13.5" thickBot="1" x14ac:dyDescent="0.25">
      <c r="A16" s="332" t="s">
        <v>181</v>
      </c>
      <c r="B16" s="333"/>
      <c r="C16" s="334"/>
      <c r="T16" s="128"/>
    </row>
    <row r="17" spans="1:21" s="35" customFormat="1" x14ac:dyDescent="0.2">
      <c r="A17" s="335"/>
      <c r="B17" s="336"/>
      <c r="C17" s="336"/>
      <c r="T17" s="128"/>
    </row>
    <row r="18" spans="1:21" s="35" customFormat="1" x14ac:dyDescent="0.2">
      <c r="A18" s="335"/>
      <c r="B18" s="336"/>
      <c r="C18" s="336"/>
      <c r="T18" s="128"/>
    </row>
    <row r="19" spans="1:21" s="10" customFormat="1" ht="15.75" x14ac:dyDescent="0.25">
      <c r="A19" s="226" t="s">
        <v>186</v>
      </c>
      <c r="B19" s="223"/>
      <c r="C19" s="223"/>
      <c r="T19" s="126"/>
    </row>
    <row r="20" spans="1:21" s="10" customFormat="1" ht="15.75" x14ac:dyDescent="0.25">
      <c r="A20" s="226"/>
      <c r="B20" s="223"/>
      <c r="C20" s="223"/>
      <c r="T20" s="126"/>
    </row>
    <row r="21" spans="1:21" s="32" customFormat="1" ht="15" x14ac:dyDescent="0.25">
      <c r="A21" s="31" t="s">
        <v>184</v>
      </c>
      <c r="T21" s="127"/>
    </row>
    <row r="22" spans="1:21" s="32" customFormat="1" ht="15.75" thickBot="1" x14ac:dyDescent="0.3">
      <c r="A22" s="43" t="s">
        <v>185</v>
      </c>
      <c r="T22" s="127"/>
    </row>
    <row r="23" spans="1:21" s="14" customFormat="1" ht="28.5" customHeight="1" thickBot="1" x14ac:dyDescent="0.25">
      <c r="A23" s="337" t="s">
        <v>346</v>
      </c>
      <c r="B23" s="323" t="s">
        <v>342</v>
      </c>
      <c r="C23" s="325" t="s">
        <v>371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120"/>
      <c r="U23" s="13"/>
    </row>
    <row r="24" spans="1:21" s="4" customFormat="1" ht="15" x14ac:dyDescent="0.25">
      <c r="A24" s="338" t="s">
        <v>247</v>
      </c>
      <c r="B24" s="339"/>
      <c r="C24" s="340"/>
      <c r="D24" s="341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97"/>
      <c r="U24" s="3"/>
    </row>
    <row r="25" spans="1:21" s="4" customFormat="1" ht="15" x14ac:dyDescent="0.25">
      <c r="A25" s="294" t="s">
        <v>248</v>
      </c>
      <c r="B25" s="342"/>
      <c r="C25" s="340"/>
      <c r="D25" s="341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97"/>
      <c r="U25" s="3"/>
    </row>
    <row r="26" spans="1:21" s="4" customFormat="1" ht="15" x14ac:dyDescent="0.25">
      <c r="A26" s="294" t="s">
        <v>249</v>
      </c>
      <c r="B26" s="342"/>
      <c r="C26" s="340"/>
      <c r="D26" s="341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97"/>
      <c r="U26" s="3"/>
    </row>
    <row r="27" spans="1:21" s="4" customFormat="1" ht="15" x14ac:dyDescent="0.25">
      <c r="A27" s="294" t="s">
        <v>250</v>
      </c>
      <c r="B27" s="342"/>
      <c r="C27" s="340"/>
      <c r="D27" s="341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97"/>
      <c r="U27" s="3"/>
    </row>
    <row r="28" spans="1:21" s="4" customFormat="1" ht="15" x14ac:dyDescent="0.25">
      <c r="A28" s="294" t="s">
        <v>251</v>
      </c>
      <c r="B28" s="342"/>
      <c r="C28" s="340"/>
      <c r="D28" s="3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97"/>
      <c r="U28" s="3"/>
    </row>
    <row r="29" spans="1:21" s="4" customFormat="1" ht="15" x14ac:dyDescent="0.25">
      <c r="A29" s="294" t="s">
        <v>252</v>
      </c>
      <c r="B29" s="342"/>
      <c r="C29" s="340"/>
      <c r="D29" s="341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97"/>
      <c r="U29" s="3"/>
    </row>
    <row r="30" spans="1:21" s="4" customFormat="1" ht="15" x14ac:dyDescent="0.25">
      <c r="A30" s="294" t="s">
        <v>253</v>
      </c>
      <c r="B30" s="342"/>
      <c r="C30" s="340"/>
      <c r="D30" s="341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97"/>
      <c r="U30" s="3"/>
    </row>
    <row r="31" spans="1:21" s="4" customFormat="1" ht="15" x14ac:dyDescent="0.25">
      <c r="A31" s="294" t="s">
        <v>254</v>
      </c>
      <c r="B31" s="342"/>
      <c r="C31" s="340"/>
      <c r="D31" s="341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97"/>
      <c r="U31" s="3"/>
    </row>
    <row r="32" spans="1:21" s="4" customFormat="1" ht="15" x14ac:dyDescent="0.25">
      <c r="A32" s="294" t="s">
        <v>255</v>
      </c>
      <c r="B32" s="342"/>
      <c r="C32" s="340"/>
      <c r="D32" s="341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97"/>
      <c r="U32" s="3"/>
    </row>
    <row r="33" spans="1:21" s="4" customFormat="1" ht="15" x14ac:dyDescent="0.25">
      <c r="A33" s="294" t="s">
        <v>256</v>
      </c>
      <c r="B33" s="342"/>
      <c r="C33" s="340"/>
      <c r="D33" s="341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97"/>
      <c r="U33" s="3"/>
    </row>
    <row r="34" spans="1:21" s="4" customFormat="1" ht="15" x14ac:dyDescent="0.25">
      <c r="A34" s="294" t="s">
        <v>257</v>
      </c>
      <c r="B34" s="342"/>
      <c r="C34" s="340"/>
      <c r="D34" s="341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97"/>
      <c r="U34" s="3"/>
    </row>
    <row r="35" spans="1:21" s="4" customFormat="1" ht="15" x14ac:dyDescent="0.25">
      <c r="A35" s="294" t="s">
        <v>258</v>
      </c>
      <c r="B35" s="342"/>
      <c r="C35" s="340"/>
      <c r="D35" s="341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97"/>
      <c r="U35" s="3"/>
    </row>
    <row r="36" spans="1:21" s="4" customFormat="1" ht="15" x14ac:dyDescent="0.25">
      <c r="A36" s="294" t="s">
        <v>259</v>
      </c>
      <c r="B36" s="342"/>
      <c r="C36" s="340"/>
      <c r="D36" s="341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97"/>
      <c r="U36" s="3"/>
    </row>
    <row r="37" spans="1:21" s="4" customFormat="1" ht="15" x14ac:dyDescent="0.25">
      <c r="A37" s="294" t="s">
        <v>260</v>
      </c>
      <c r="B37" s="342"/>
      <c r="C37" s="340"/>
      <c r="D37" s="341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97"/>
      <c r="U37" s="3"/>
    </row>
    <row r="38" spans="1:21" s="4" customFormat="1" ht="15" x14ac:dyDescent="0.25">
      <c r="A38" s="294" t="s">
        <v>261</v>
      </c>
      <c r="B38" s="342"/>
      <c r="C38" s="340"/>
      <c r="D38" s="341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97"/>
      <c r="U38" s="3"/>
    </row>
    <row r="39" spans="1:21" s="4" customFormat="1" ht="15" x14ac:dyDescent="0.25">
      <c r="A39" s="294" t="s">
        <v>262</v>
      </c>
      <c r="B39" s="342"/>
      <c r="C39" s="340"/>
      <c r="D39" s="341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97"/>
      <c r="U39" s="3"/>
    </row>
    <row r="40" spans="1:21" s="4" customFormat="1" ht="15" x14ac:dyDescent="0.25">
      <c r="A40" s="294" t="s">
        <v>263</v>
      </c>
      <c r="B40" s="342"/>
      <c r="C40" s="340"/>
      <c r="D40" s="341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97"/>
      <c r="U40" s="3"/>
    </row>
    <row r="41" spans="1:21" s="4" customFormat="1" ht="15" x14ac:dyDescent="0.25">
      <c r="A41" s="294" t="s">
        <v>264</v>
      </c>
      <c r="B41" s="342"/>
      <c r="C41" s="340"/>
      <c r="D41" s="341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97"/>
      <c r="U41" s="3"/>
    </row>
    <row r="42" spans="1:21" s="4" customFormat="1" ht="15" x14ac:dyDescent="0.25">
      <c r="A42" s="294" t="s">
        <v>265</v>
      </c>
      <c r="B42" s="342"/>
      <c r="C42" s="340"/>
      <c r="D42" s="3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97"/>
      <c r="U42" s="3"/>
    </row>
    <row r="43" spans="1:21" s="4" customFormat="1" ht="15" x14ac:dyDescent="0.25">
      <c r="A43" s="294" t="s">
        <v>266</v>
      </c>
      <c r="B43" s="342"/>
      <c r="C43" s="340"/>
      <c r="D43" s="341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97"/>
      <c r="U43" s="3"/>
    </row>
    <row r="44" spans="1:21" s="4" customFormat="1" ht="15" x14ac:dyDescent="0.25">
      <c r="A44" s="294" t="s">
        <v>267</v>
      </c>
      <c r="B44" s="342"/>
      <c r="C44" s="340"/>
      <c r="D44" s="341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97"/>
      <c r="U44" s="3"/>
    </row>
    <row r="45" spans="1:21" s="4" customFormat="1" ht="15" x14ac:dyDescent="0.25">
      <c r="A45" s="294" t="s">
        <v>268</v>
      </c>
      <c r="B45" s="342"/>
      <c r="C45" s="340"/>
      <c r="D45" s="341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97"/>
      <c r="U45" s="3"/>
    </row>
    <row r="46" spans="1:21" s="4" customFormat="1" ht="15" x14ac:dyDescent="0.25">
      <c r="A46" s="294" t="s">
        <v>269</v>
      </c>
      <c r="B46" s="342"/>
      <c r="C46" s="340"/>
      <c r="D46" s="341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97"/>
      <c r="U46" s="3"/>
    </row>
    <row r="47" spans="1:21" s="4" customFormat="1" ht="15" x14ac:dyDescent="0.25">
      <c r="A47" s="294" t="s">
        <v>275</v>
      </c>
      <c r="B47" s="342"/>
      <c r="C47" s="340"/>
      <c r="D47" s="341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97"/>
      <c r="U47" s="3"/>
    </row>
    <row r="48" spans="1:21" s="4" customFormat="1" ht="15" x14ac:dyDescent="0.25">
      <c r="A48" s="294" t="s">
        <v>270</v>
      </c>
      <c r="B48" s="342"/>
      <c r="C48" s="340"/>
      <c r="D48" s="341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97"/>
      <c r="U48" s="3"/>
    </row>
    <row r="49" spans="1:21" s="4" customFormat="1" ht="15" x14ac:dyDescent="0.25">
      <c r="A49" s="294" t="s">
        <v>271</v>
      </c>
      <c r="B49" s="342"/>
      <c r="C49" s="340"/>
      <c r="D49" s="341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97"/>
      <c r="U49" s="3"/>
    </row>
    <row r="50" spans="1:21" s="4" customFormat="1" ht="15" x14ac:dyDescent="0.25">
      <c r="A50" s="294" t="s">
        <v>283</v>
      </c>
      <c r="B50" s="342"/>
      <c r="C50" s="340"/>
      <c r="D50" s="341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97"/>
      <c r="U50" s="3"/>
    </row>
    <row r="51" spans="1:21" s="4" customFormat="1" ht="15" x14ac:dyDescent="0.25">
      <c r="A51" s="294" t="s">
        <v>272</v>
      </c>
      <c r="B51" s="342"/>
      <c r="C51" s="340"/>
      <c r="D51" s="341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97"/>
      <c r="U51" s="3"/>
    </row>
    <row r="52" spans="1:21" s="4" customFormat="1" ht="15" x14ac:dyDescent="0.25">
      <c r="A52" s="294" t="s">
        <v>273</v>
      </c>
      <c r="B52" s="342"/>
      <c r="C52" s="340"/>
      <c r="D52" s="341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97"/>
      <c r="U52" s="3"/>
    </row>
    <row r="53" spans="1:21" s="4" customFormat="1" ht="15" x14ac:dyDescent="0.25">
      <c r="A53" s="343" t="s">
        <v>274</v>
      </c>
      <c r="B53" s="342"/>
      <c r="C53" s="340"/>
      <c r="D53" s="341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97"/>
      <c r="U53" s="3"/>
    </row>
    <row r="54" spans="1:21" s="58" customFormat="1" ht="15.75" thickBot="1" x14ac:dyDescent="0.3">
      <c r="A54" s="297" t="s">
        <v>47</v>
      </c>
      <c r="B54" s="344"/>
      <c r="C54" s="345"/>
      <c r="D54" s="341"/>
      <c r="E54" s="6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129"/>
      <c r="U54" s="57"/>
    </row>
    <row r="55" spans="1:21" s="18" customFormat="1" ht="13.5" thickBot="1" x14ac:dyDescent="0.25">
      <c r="A55" s="346" t="s">
        <v>372</v>
      </c>
      <c r="B55" s="347"/>
      <c r="C55" s="136"/>
      <c r="D55" s="44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130"/>
      <c r="U55" s="73"/>
    </row>
    <row r="56" spans="1:21" x14ac:dyDescent="0.2">
      <c r="B56" s="64"/>
      <c r="T56" s="128"/>
    </row>
    <row r="57" spans="1:21" s="2" customFormat="1" ht="15" x14ac:dyDescent="0.25">
      <c r="A57" s="1" t="s">
        <v>187</v>
      </c>
      <c r="T57" s="127"/>
    </row>
    <row r="58" spans="1:21" s="2" customFormat="1" ht="15.75" thickBot="1" x14ac:dyDescent="0.3">
      <c r="A58" s="16" t="s">
        <v>188</v>
      </c>
      <c r="T58" s="127"/>
    </row>
    <row r="59" spans="1:21" s="151" customFormat="1" ht="16.5" customHeight="1" thickBot="1" x14ac:dyDescent="0.25">
      <c r="A59" s="780"/>
      <c r="B59" s="781"/>
      <c r="C59" s="785" t="s">
        <v>352</v>
      </c>
      <c r="D59" s="785"/>
      <c r="E59" s="785"/>
      <c r="F59" s="785" t="s">
        <v>353</v>
      </c>
      <c r="G59" s="785"/>
      <c r="H59" s="785"/>
      <c r="I59" s="785" t="s">
        <v>354</v>
      </c>
      <c r="J59" s="785"/>
      <c r="K59" s="785"/>
      <c r="L59" s="785"/>
      <c r="M59" s="785"/>
      <c r="N59" s="785"/>
      <c r="O59" s="785"/>
      <c r="P59" s="785"/>
      <c r="Q59" s="713"/>
      <c r="R59" s="777" t="s">
        <v>355</v>
      </c>
      <c r="S59" s="778"/>
      <c r="T59" s="779"/>
      <c r="U59" s="150"/>
    </row>
    <row r="60" spans="1:21" s="189" customFormat="1" ht="28.5" customHeight="1" thickBot="1" x14ac:dyDescent="0.25">
      <c r="A60" s="337" t="s">
        <v>346</v>
      </c>
      <c r="B60" s="348" t="s">
        <v>423</v>
      </c>
      <c r="C60" s="349" t="s">
        <v>347</v>
      </c>
      <c r="D60" s="324" t="s">
        <v>348</v>
      </c>
      <c r="E60" s="324" t="s">
        <v>349</v>
      </c>
      <c r="F60" s="324" t="s">
        <v>351</v>
      </c>
      <c r="G60" s="324" t="s">
        <v>246</v>
      </c>
      <c r="H60" s="324" t="s">
        <v>350</v>
      </c>
      <c r="I60" s="324" t="s">
        <v>327</v>
      </c>
      <c r="J60" s="324" t="s">
        <v>357</v>
      </c>
      <c r="K60" s="324" t="s">
        <v>358</v>
      </c>
      <c r="L60" s="324" t="s">
        <v>330</v>
      </c>
      <c r="M60" s="324" t="s">
        <v>331</v>
      </c>
      <c r="N60" s="324" t="s">
        <v>359</v>
      </c>
      <c r="O60" s="324" t="s">
        <v>360</v>
      </c>
      <c r="P60" s="324" t="s">
        <v>334</v>
      </c>
      <c r="Q60" s="350" t="s">
        <v>335</v>
      </c>
      <c r="R60" s="323" t="s">
        <v>356</v>
      </c>
      <c r="S60" s="324" t="s">
        <v>325</v>
      </c>
      <c r="T60" s="325" t="s">
        <v>277</v>
      </c>
      <c r="U60" s="188"/>
    </row>
    <row r="61" spans="1:21" s="155" customFormat="1" x14ac:dyDescent="0.2">
      <c r="A61" s="351" t="s">
        <v>247</v>
      </c>
      <c r="B61" s="352"/>
      <c r="C61" s="339"/>
      <c r="D61" s="353"/>
      <c r="E61" s="353"/>
      <c r="F61" s="353"/>
      <c r="G61" s="353"/>
      <c r="H61" s="353"/>
      <c r="I61" s="158"/>
      <c r="J61" s="158"/>
      <c r="K61" s="158"/>
      <c r="L61" s="158"/>
      <c r="M61" s="158"/>
      <c r="N61" s="158"/>
      <c r="O61" s="158"/>
      <c r="P61" s="158"/>
      <c r="Q61" s="159"/>
      <c r="R61" s="160"/>
      <c r="S61" s="158"/>
      <c r="T61" s="214"/>
      <c r="U61" s="154"/>
    </row>
    <row r="62" spans="1:21" s="4" customFormat="1" x14ac:dyDescent="0.2">
      <c r="A62" s="294" t="s">
        <v>248</v>
      </c>
      <c r="B62" s="354"/>
      <c r="C62" s="342"/>
      <c r="D62" s="355"/>
      <c r="E62" s="355"/>
      <c r="F62" s="355"/>
      <c r="G62" s="355"/>
      <c r="H62" s="355"/>
      <c r="I62" s="23"/>
      <c r="J62" s="23"/>
      <c r="K62" s="23"/>
      <c r="L62" s="23"/>
      <c r="M62" s="23"/>
      <c r="N62" s="23"/>
      <c r="O62" s="23"/>
      <c r="P62" s="23"/>
      <c r="Q62" s="72"/>
      <c r="R62" s="74"/>
      <c r="S62" s="23"/>
      <c r="T62" s="24"/>
      <c r="U62" s="3"/>
    </row>
    <row r="63" spans="1:21" s="4" customFormat="1" x14ac:dyDescent="0.2">
      <c r="A63" s="294" t="s">
        <v>249</v>
      </c>
      <c r="B63" s="354"/>
      <c r="C63" s="342"/>
      <c r="D63" s="355"/>
      <c r="E63" s="355"/>
      <c r="F63" s="355"/>
      <c r="G63" s="355"/>
      <c r="H63" s="355"/>
      <c r="I63" s="23"/>
      <c r="J63" s="23"/>
      <c r="K63" s="23"/>
      <c r="L63" s="23"/>
      <c r="M63" s="23"/>
      <c r="N63" s="23"/>
      <c r="O63" s="23"/>
      <c r="P63" s="23"/>
      <c r="Q63" s="72"/>
      <c r="R63" s="74"/>
      <c r="S63" s="23"/>
      <c r="T63" s="24"/>
      <c r="U63" s="3"/>
    </row>
    <row r="64" spans="1:21" s="4" customFormat="1" x14ac:dyDescent="0.2">
      <c r="A64" s="294" t="s">
        <v>250</v>
      </c>
      <c r="B64" s="354"/>
      <c r="C64" s="342"/>
      <c r="D64" s="355"/>
      <c r="E64" s="355"/>
      <c r="F64" s="355"/>
      <c r="G64" s="355"/>
      <c r="H64" s="355"/>
      <c r="I64" s="23"/>
      <c r="J64" s="23"/>
      <c r="K64" s="23"/>
      <c r="L64" s="23"/>
      <c r="M64" s="23"/>
      <c r="N64" s="23"/>
      <c r="O64" s="23"/>
      <c r="P64" s="23"/>
      <c r="Q64" s="72"/>
      <c r="R64" s="74"/>
      <c r="S64" s="23"/>
      <c r="T64" s="24"/>
      <c r="U64" s="3"/>
    </row>
    <row r="65" spans="1:21" s="4" customFormat="1" x14ac:dyDescent="0.2">
      <c r="A65" s="294" t="s">
        <v>251</v>
      </c>
      <c r="B65" s="354"/>
      <c r="C65" s="342"/>
      <c r="D65" s="355"/>
      <c r="E65" s="355"/>
      <c r="F65" s="355"/>
      <c r="G65" s="355"/>
      <c r="H65" s="355"/>
      <c r="I65" s="23"/>
      <c r="J65" s="23"/>
      <c r="K65" s="23"/>
      <c r="L65" s="23"/>
      <c r="M65" s="23"/>
      <c r="N65" s="23"/>
      <c r="O65" s="23"/>
      <c r="P65" s="23"/>
      <c r="Q65" s="72"/>
      <c r="R65" s="74"/>
      <c r="S65" s="23"/>
      <c r="T65" s="24"/>
      <c r="U65" s="3"/>
    </row>
    <row r="66" spans="1:21" s="4" customFormat="1" x14ac:dyDescent="0.2">
      <c r="A66" s="294" t="s">
        <v>252</v>
      </c>
      <c r="B66" s="354"/>
      <c r="C66" s="342"/>
      <c r="D66" s="355"/>
      <c r="E66" s="355"/>
      <c r="F66" s="355"/>
      <c r="G66" s="355"/>
      <c r="H66" s="355"/>
      <c r="I66" s="23"/>
      <c r="J66" s="23"/>
      <c r="K66" s="23"/>
      <c r="L66" s="23"/>
      <c r="M66" s="23"/>
      <c r="N66" s="23"/>
      <c r="O66" s="23"/>
      <c r="P66" s="23"/>
      <c r="Q66" s="72"/>
      <c r="R66" s="74"/>
      <c r="S66" s="23"/>
      <c r="T66" s="24"/>
      <c r="U66" s="3"/>
    </row>
    <row r="67" spans="1:21" s="4" customFormat="1" x14ac:dyDescent="0.2">
      <c r="A67" s="294" t="s">
        <v>253</v>
      </c>
      <c r="B67" s="354"/>
      <c r="C67" s="342"/>
      <c r="D67" s="355"/>
      <c r="E67" s="355"/>
      <c r="F67" s="355"/>
      <c r="G67" s="355"/>
      <c r="H67" s="355"/>
      <c r="I67" s="23"/>
      <c r="J67" s="23"/>
      <c r="K67" s="23"/>
      <c r="L67" s="23"/>
      <c r="M67" s="23"/>
      <c r="N67" s="23"/>
      <c r="O67" s="23"/>
      <c r="P67" s="23"/>
      <c r="Q67" s="72"/>
      <c r="R67" s="74"/>
      <c r="S67" s="23"/>
      <c r="T67" s="24"/>
      <c r="U67" s="3"/>
    </row>
    <row r="68" spans="1:21" s="4" customFormat="1" x14ac:dyDescent="0.2">
      <c r="A68" s="294" t="s">
        <v>254</v>
      </c>
      <c r="B68" s="354"/>
      <c r="C68" s="342"/>
      <c r="D68" s="355"/>
      <c r="E68" s="355"/>
      <c r="F68" s="355"/>
      <c r="G68" s="355"/>
      <c r="H68" s="355"/>
      <c r="I68" s="23"/>
      <c r="J68" s="23"/>
      <c r="K68" s="23"/>
      <c r="L68" s="23"/>
      <c r="M68" s="23"/>
      <c r="N68" s="23"/>
      <c r="O68" s="23"/>
      <c r="P68" s="23"/>
      <c r="Q68" s="72"/>
      <c r="R68" s="74"/>
      <c r="S68" s="23"/>
      <c r="T68" s="24"/>
      <c r="U68" s="3"/>
    </row>
    <row r="69" spans="1:21" s="4" customFormat="1" x14ac:dyDescent="0.2">
      <c r="A69" s="294" t="s">
        <v>255</v>
      </c>
      <c r="B69" s="354"/>
      <c r="C69" s="342"/>
      <c r="D69" s="355"/>
      <c r="E69" s="355"/>
      <c r="F69" s="355"/>
      <c r="G69" s="355"/>
      <c r="H69" s="355"/>
      <c r="I69" s="23"/>
      <c r="J69" s="23"/>
      <c r="K69" s="23"/>
      <c r="L69" s="23"/>
      <c r="M69" s="23"/>
      <c r="N69" s="23"/>
      <c r="O69" s="23"/>
      <c r="P69" s="23"/>
      <c r="Q69" s="72"/>
      <c r="R69" s="74"/>
      <c r="S69" s="23"/>
      <c r="T69" s="24"/>
      <c r="U69" s="3"/>
    </row>
    <row r="70" spans="1:21" s="4" customFormat="1" x14ac:dyDescent="0.2">
      <c r="A70" s="294" t="s">
        <v>256</v>
      </c>
      <c r="B70" s="354"/>
      <c r="C70" s="342"/>
      <c r="D70" s="355"/>
      <c r="E70" s="355"/>
      <c r="F70" s="355"/>
      <c r="G70" s="355"/>
      <c r="H70" s="355"/>
      <c r="I70" s="23"/>
      <c r="J70" s="23"/>
      <c r="K70" s="23"/>
      <c r="L70" s="23"/>
      <c r="M70" s="23"/>
      <c r="N70" s="23"/>
      <c r="O70" s="23"/>
      <c r="P70" s="23"/>
      <c r="Q70" s="72"/>
      <c r="R70" s="74"/>
      <c r="S70" s="23"/>
      <c r="T70" s="24"/>
      <c r="U70" s="3"/>
    </row>
    <row r="71" spans="1:21" s="4" customFormat="1" x14ac:dyDescent="0.2">
      <c r="A71" s="294" t="s">
        <v>257</v>
      </c>
      <c r="B71" s="354"/>
      <c r="C71" s="342"/>
      <c r="D71" s="355"/>
      <c r="E71" s="355"/>
      <c r="F71" s="355"/>
      <c r="G71" s="355"/>
      <c r="H71" s="355"/>
      <c r="I71" s="23"/>
      <c r="J71" s="23"/>
      <c r="K71" s="23"/>
      <c r="L71" s="23"/>
      <c r="M71" s="23"/>
      <c r="N71" s="23"/>
      <c r="O71" s="23"/>
      <c r="P71" s="23"/>
      <c r="Q71" s="72"/>
      <c r="R71" s="74"/>
      <c r="S71" s="23"/>
      <c r="T71" s="24"/>
      <c r="U71" s="3"/>
    </row>
    <row r="72" spans="1:21" s="4" customFormat="1" x14ac:dyDescent="0.2">
      <c r="A72" s="294" t="s">
        <v>258</v>
      </c>
      <c r="B72" s="354"/>
      <c r="C72" s="342"/>
      <c r="D72" s="355"/>
      <c r="E72" s="355"/>
      <c r="F72" s="355"/>
      <c r="G72" s="355"/>
      <c r="H72" s="355"/>
      <c r="I72" s="23"/>
      <c r="J72" s="23"/>
      <c r="K72" s="23"/>
      <c r="L72" s="23"/>
      <c r="M72" s="23"/>
      <c r="N72" s="23"/>
      <c r="O72" s="23"/>
      <c r="P72" s="23"/>
      <c r="Q72" s="72"/>
      <c r="R72" s="74"/>
      <c r="S72" s="23"/>
      <c r="T72" s="24"/>
      <c r="U72" s="3"/>
    </row>
    <row r="73" spans="1:21" s="4" customFormat="1" x14ac:dyDescent="0.2">
      <c r="A73" s="294" t="s">
        <v>259</v>
      </c>
      <c r="B73" s="354"/>
      <c r="C73" s="342"/>
      <c r="D73" s="355"/>
      <c r="E73" s="355"/>
      <c r="F73" s="355"/>
      <c r="G73" s="355"/>
      <c r="H73" s="355"/>
      <c r="I73" s="23"/>
      <c r="J73" s="23"/>
      <c r="K73" s="23"/>
      <c r="L73" s="23"/>
      <c r="M73" s="23"/>
      <c r="N73" s="23"/>
      <c r="O73" s="23"/>
      <c r="P73" s="23"/>
      <c r="Q73" s="72"/>
      <c r="R73" s="74"/>
      <c r="S73" s="23"/>
      <c r="T73" s="24"/>
      <c r="U73" s="3"/>
    </row>
    <row r="74" spans="1:21" s="4" customFormat="1" x14ac:dyDescent="0.2">
      <c r="A74" s="294" t="s">
        <v>260</v>
      </c>
      <c r="B74" s="354"/>
      <c r="C74" s="342"/>
      <c r="D74" s="355"/>
      <c r="E74" s="355"/>
      <c r="F74" s="355"/>
      <c r="G74" s="355"/>
      <c r="H74" s="355"/>
      <c r="I74" s="23"/>
      <c r="J74" s="23"/>
      <c r="K74" s="23"/>
      <c r="L74" s="23"/>
      <c r="M74" s="23"/>
      <c r="N74" s="23"/>
      <c r="O74" s="23"/>
      <c r="P74" s="23"/>
      <c r="Q74" s="72"/>
      <c r="R74" s="74"/>
      <c r="S74" s="23"/>
      <c r="T74" s="24"/>
      <c r="U74" s="3"/>
    </row>
    <row r="75" spans="1:21" s="4" customFormat="1" x14ac:dyDescent="0.2">
      <c r="A75" s="294" t="s">
        <v>261</v>
      </c>
      <c r="B75" s="354"/>
      <c r="C75" s="342"/>
      <c r="D75" s="355"/>
      <c r="E75" s="355"/>
      <c r="F75" s="355"/>
      <c r="G75" s="355"/>
      <c r="H75" s="355"/>
      <c r="I75" s="23"/>
      <c r="J75" s="23"/>
      <c r="K75" s="23"/>
      <c r="L75" s="23"/>
      <c r="M75" s="23"/>
      <c r="N75" s="23"/>
      <c r="O75" s="23"/>
      <c r="P75" s="23"/>
      <c r="Q75" s="72"/>
      <c r="R75" s="74"/>
      <c r="S75" s="23"/>
      <c r="T75" s="24"/>
      <c r="U75" s="3"/>
    </row>
    <row r="76" spans="1:21" s="4" customFormat="1" x14ac:dyDescent="0.2">
      <c r="A76" s="294" t="s">
        <v>262</v>
      </c>
      <c r="B76" s="354"/>
      <c r="C76" s="342"/>
      <c r="D76" s="355"/>
      <c r="E76" s="355"/>
      <c r="F76" s="355"/>
      <c r="G76" s="355"/>
      <c r="H76" s="355"/>
      <c r="I76" s="23"/>
      <c r="J76" s="23"/>
      <c r="K76" s="23"/>
      <c r="L76" s="23"/>
      <c r="M76" s="23"/>
      <c r="N76" s="23"/>
      <c r="O76" s="23"/>
      <c r="P76" s="23"/>
      <c r="Q76" s="72"/>
      <c r="R76" s="74"/>
      <c r="S76" s="23"/>
      <c r="T76" s="24"/>
      <c r="U76" s="3"/>
    </row>
    <row r="77" spans="1:21" s="4" customFormat="1" x14ac:dyDescent="0.2">
      <c r="A77" s="294" t="s">
        <v>263</v>
      </c>
      <c r="B77" s="354"/>
      <c r="C77" s="342"/>
      <c r="D77" s="355"/>
      <c r="E77" s="355"/>
      <c r="F77" s="355"/>
      <c r="G77" s="355"/>
      <c r="H77" s="355"/>
      <c r="I77" s="23"/>
      <c r="J77" s="23"/>
      <c r="K77" s="23"/>
      <c r="L77" s="23"/>
      <c r="M77" s="23"/>
      <c r="N77" s="23"/>
      <c r="O77" s="23"/>
      <c r="P77" s="23"/>
      <c r="Q77" s="72"/>
      <c r="R77" s="74"/>
      <c r="S77" s="23"/>
      <c r="T77" s="24"/>
      <c r="U77" s="3"/>
    </row>
    <row r="78" spans="1:21" s="4" customFormat="1" x14ac:dyDescent="0.2">
      <c r="A78" s="294" t="s">
        <v>264</v>
      </c>
      <c r="B78" s="354"/>
      <c r="C78" s="342"/>
      <c r="D78" s="355"/>
      <c r="E78" s="355"/>
      <c r="F78" s="355"/>
      <c r="G78" s="355"/>
      <c r="H78" s="355"/>
      <c r="I78" s="23"/>
      <c r="J78" s="23"/>
      <c r="K78" s="23"/>
      <c r="L78" s="23"/>
      <c r="M78" s="23"/>
      <c r="N78" s="23"/>
      <c r="O78" s="23"/>
      <c r="P78" s="23"/>
      <c r="Q78" s="72"/>
      <c r="R78" s="74"/>
      <c r="S78" s="23"/>
      <c r="T78" s="24"/>
      <c r="U78" s="3"/>
    </row>
    <row r="79" spans="1:21" s="4" customFormat="1" x14ac:dyDescent="0.2">
      <c r="A79" s="294" t="s">
        <v>265</v>
      </c>
      <c r="B79" s="354"/>
      <c r="C79" s="342"/>
      <c r="D79" s="355"/>
      <c r="E79" s="355"/>
      <c r="F79" s="355"/>
      <c r="G79" s="355"/>
      <c r="H79" s="355"/>
      <c r="I79" s="23"/>
      <c r="J79" s="23"/>
      <c r="K79" s="23"/>
      <c r="L79" s="23"/>
      <c r="M79" s="23"/>
      <c r="N79" s="23"/>
      <c r="O79" s="23"/>
      <c r="P79" s="23"/>
      <c r="Q79" s="72"/>
      <c r="R79" s="74"/>
      <c r="S79" s="23"/>
      <c r="T79" s="24"/>
      <c r="U79" s="3"/>
    </row>
    <row r="80" spans="1:21" s="4" customFormat="1" x14ac:dyDescent="0.2">
      <c r="A80" s="294" t="s">
        <v>266</v>
      </c>
      <c r="B80" s="354"/>
      <c r="C80" s="342"/>
      <c r="D80" s="355"/>
      <c r="E80" s="355"/>
      <c r="F80" s="355"/>
      <c r="G80" s="355"/>
      <c r="H80" s="355"/>
      <c r="I80" s="23"/>
      <c r="J80" s="23"/>
      <c r="K80" s="23"/>
      <c r="L80" s="23"/>
      <c r="M80" s="23"/>
      <c r="N80" s="23"/>
      <c r="O80" s="23"/>
      <c r="P80" s="23"/>
      <c r="Q80" s="72"/>
      <c r="R80" s="74"/>
      <c r="S80" s="23"/>
      <c r="T80" s="24"/>
      <c r="U80" s="3"/>
    </row>
    <row r="81" spans="1:21" s="4" customFormat="1" x14ac:dyDescent="0.2">
      <c r="A81" s="294" t="s">
        <v>267</v>
      </c>
      <c r="B81" s="354"/>
      <c r="C81" s="342"/>
      <c r="D81" s="355"/>
      <c r="E81" s="355"/>
      <c r="F81" s="355"/>
      <c r="G81" s="355"/>
      <c r="H81" s="355"/>
      <c r="I81" s="23"/>
      <c r="J81" s="23"/>
      <c r="K81" s="23"/>
      <c r="L81" s="23"/>
      <c r="M81" s="23"/>
      <c r="N81" s="23"/>
      <c r="O81" s="23"/>
      <c r="P81" s="23"/>
      <c r="Q81" s="72"/>
      <c r="R81" s="74"/>
      <c r="S81" s="23"/>
      <c r="T81" s="24"/>
      <c r="U81" s="3"/>
    </row>
    <row r="82" spans="1:21" s="4" customFormat="1" x14ac:dyDescent="0.2">
      <c r="A82" s="294" t="s">
        <v>268</v>
      </c>
      <c r="B82" s="354"/>
      <c r="C82" s="342"/>
      <c r="D82" s="355"/>
      <c r="E82" s="355"/>
      <c r="F82" s="355"/>
      <c r="G82" s="355"/>
      <c r="H82" s="355"/>
      <c r="I82" s="23"/>
      <c r="J82" s="23"/>
      <c r="K82" s="23"/>
      <c r="L82" s="23"/>
      <c r="M82" s="23"/>
      <c r="N82" s="23"/>
      <c r="O82" s="23"/>
      <c r="P82" s="23"/>
      <c r="Q82" s="72"/>
      <c r="R82" s="74"/>
      <c r="S82" s="23"/>
      <c r="T82" s="24"/>
      <c r="U82" s="3"/>
    </row>
    <row r="83" spans="1:21" s="4" customFormat="1" x14ac:dyDescent="0.2">
      <c r="A83" s="294" t="s">
        <v>269</v>
      </c>
      <c r="B83" s="354"/>
      <c r="C83" s="342"/>
      <c r="D83" s="355"/>
      <c r="E83" s="355"/>
      <c r="F83" s="355"/>
      <c r="G83" s="355"/>
      <c r="H83" s="355"/>
      <c r="I83" s="23"/>
      <c r="J83" s="23"/>
      <c r="K83" s="23"/>
      <c r="L83" s="23"/>
      <c r="M83" s="23"/>
      <c r="N83" s="23"/>
      <c r="O83" s="23"/>
      <c r="P83" s="23"/>
      <c r="Q83" s="72"/>
      <c r="R83" s="74"/>
      <c r="S83" s="23"/>
      <c r="T83" s="24"/>
      <c r="U83" s="3"/>
    </row>
    <row r="84" spans="1:21" s="4" customFormat="1" x14ac:dyDescent="0.2">
      <c r="A84" s="294" t="s">
        <v>275</v>
      </c>
      <c r="B84" s="354"/>
      <c r="C84" s="342"/>
      <c r="D84" s="355"/>
      <c r="E84" s="355"/>
      <c r="F84" s="355"/>
      <c r="G84" s="355"/>
      <c r="H84" s="355"/>
      <c r="I84" s="23"/>
      <c r="J84" s="23"/>
      <c r="K84" s="23"/>
      <c r="L84" s="23"/>
      <c r="M84" s="23"/>
      <c r="N84" s="23"/>
      <c r="O84" s="23"/>
      <c r="P84" s="23"/>
      <c r="Q84" s="72"/>
      <c r="R84" s="74"/>
      <c r="S84" s="23"/>
      <c r="T84" s="24"/>
      <c r="U84" s="3"/>
    </row>
    <row r="85" spans="1:21" s="4" customFormat="1" x14ac:dyDescent="0.2">
      <c r="A85" s="294" t="s">
        <v>270</v>
      </c>
      <c r="B85" s="354"/>
      <c r="C85" s="342"/>
      <c r="D85" s="355"/>
      <c r="E85" s="355"/>
      <c r="F85" s="355"/>
      <c r="G85" s="355"/>
      <c r="H85" s="355"/>
      <c r="I85" s="23"/>
      <c r="J85" s="23"/>
      <c r="K85" s="23"/>
      <c r="L85" s="23"/>
      <c r="M85" s="23"/>
      <c r="N85" s="23"/>
      <c r="O85" s="23"/>
      <c r="P85" s="23"/>
      <c r="Q85" s="72"/>
      <c r="R85" s="74"/>
      <c r="S85" s="23"/>
      <c r="T85" s="24"/>
      <c r="U85" s="3"/>
    </row>
    <row r="86" spans="1:21" s="4" customFormat="1" x14ac:dyDescent="0.2">
      <c r="A86" s="294" t="s">
        <v>271</v>
      </c>
      <c r="B86" s="354"/>
      <c r="C86" s="342"/>
      <c r="D86" s="355"/>
      <c r="E86" s="355"/>
      <c r="F86" s="355"/>
      <c r="G86" s="355"/>
      <c r="H86" s="355"/>
      <c r="I86" s="23"/>
      <c r="J86" s="23"/>
      <c r="K86" s="23"/>
      <c r="L86" s="23"/>
      <c r="M86" s="23"/>
      <c r="N86" s="23"/>
      <c r="O86" s="23"/>
      <c r="P86" s="23"/>
      <c r="Q86" s="72"/>
      <c r="R86" s="74"/>
      <c r="S86" s="23"/>
      <c r="T86" s="24"/>
      <c r="U86" s="3"/>
    </row>
    <row r="87" spans="1:21" s="4" customFormat="1" x14ac:dyDescent="0.2">
      <c r="A87" s="294" t="s">
        <v>283</v>
      </c>
      <c r="B87" s="354"/>
      <c r="C87" s="342"/>
      <c r="D87" s="355"/>
      <c r="E87" s="355"/>
      <c r="F87" s="355"/>
      <c r="G87" s="355"/>
      <c r="H87" s="355"/>
      <c r="I87" s="23"/>
      <c r="J87" s="23"/>
      <c r="K87" s="23"/>
      <c r="L87" s="23"/>
      <c r="M87" s="23"/>
      <c r="N87" s="23"/>
      <c r="O87" s="23"/>
      <c r="P87" s="23"/>
      <c r="Q87" s="72"/>
      <c r="R87" s="74"/>
      <c r="S87" s="23"/>
      <c r="T87" s="24"/>
      <c r="U87" s="3"/>
    </row>
    <row r="88" spans="1:21" s="4" customFormat="1" x14ac:dyDescent="0.2">
      <c r="A88" s="294" t="s">
        <v>272</v>
      </c>
      <c r="B88" s="354"/>
      <c r="C88" s="342"/>
      <c r="D88" s="355"/>
      <c r="E88" s="355"/>
      <c r="F88" s="355"/>
      <c r="G88" s="355"/>
      <c r="H88" s="355"/>
      <c r="I88" s="23"/>
      <c r="J88" s="23"/>
      <c r="K88" s="23"/>
      <c r="L88" s="23"/>
      <c r="M88" s="23"/>
      <c r="N88" s="23"/>
      <c r="O88" s="23"/>
      <c r="P88" s="23"/>
      <c r="Q88" s="72"/>
      <c r="R88" s="74"/>
      <c r="S88" s="23"/>
      <c r="T88" s="24"/>
      <c r="U88" s="3"/>
    </row>
    <row r="89" spans="1:21" s="4" customFormat="1" x14ac:dyDescent="0.2">
      <c r="A89" s="294" t="s">
        <v>273</v>
      </c>
      <c r="B89" s="354"/>
      <c r="C89" s="342"/>
      <c r="D89" s="355"/>
      <c r="E89" s="355"/>
      <c r="F89" s="355"/>
      <c r="G89" s="355"/>
      <c r="H89" s="355"/>
      <c r="I89" s="23"/>
      <c r="J89" s="23"/>
      <c r="K89" s="23"/>
      <c r="L89" s="23"/>
      <c r="M89" s="23"/>
      <c r="N89" s="23"/>
      <c r="O89" s="23"/>
      <c r="P89" s="23"/>
      <c r="Q89" s="72"/>
      <c r="R89" s="74"/>
      <c r="S89" s="23"/>
      <c r="T89" s="24"/>
      <c r="U89" s="3"/>
    </row>
    <row r="90" spans="1:21" s="4" customFormat="1" x14ac:dyDescent="0.2">
      <c r="A90" s="294" t="s">
        <v>274</v>
      </c>
      <c r="B90" s="354"/>
      <c r="C90" s="342"/>
      <c r="D90" s="355"/>
      <c r="E90" s="355"/>
      <c r="F90" s="355"/>
      <c r="G90" s="355"/>
      <c r="H90" s="355"/>
      <c r="I90" s="23"/>
      <c r="J90" s="23"/>
      <c r="K90" s="23"/>
      <c r="L90" s="23"/>
      <c r="M90" s="23"/>
      <c r="N90" s="23"/>
      <c r="O90" s="23"/>
      <c r="P90" s="23"/>
      <c r="Q90" s="72"/>
      <c r="R90" s="74"/>
      <c r="S90" s="23"/>
      <c r="T90" s="24"/>
      <c r="U90" s="3"/>
    </row>
    <row r="91" spans="1:21" s="141" customFormat="1" ht="13.5" thickBot="1" x14ac:dyDescent="0.25">
      <c r="A91" s="343" t="s">
        <v>47</v>
      </c>
      <c r="B91" s="356"/>
      <c r="C91" s="357"/>
      <c r="D91" s="358"/>
      <c r="E91" s="358"/>
      <c r="F91" s="358"/>
      <c r="G91" s="358"/>
      <c r="H91" s="358"/>
      <c r="I91" s="137"/>
      <c r="J91" s="137"/>
      <c r="K91" s="137"/>
      <c r="L91" s="137"/>
      <c r="M91" s="137"/>
      <c r="N91" s="137"/>
      <c r="O91" s="137"/>
      <c r="P91" s="137"/>
      <c r="Q91" s="138"/>
      <c r="R91" s="139"/>
      <c r="S91" s="137"/>
      <c r="T91" s="220"/>
      <c r="U91" s="140"/>
    </row>
    <row r="92" spans="1:21" s="27" customFormat="1" ht="13.5" thickBot="1" x14ac:dyDescent="0.25">
      <c r="A92" s="273" t="s">
        <v>372</v>
      </c>
      <c r="B92" s="347"/>
      <c r="C92" s="359"/>
      <c r="D92" s="360"/>
      <c r="E92" s="360"/>
      <c r="F92" s="360"/>
      <c r="G92" s="360"/>
      <c r="H92" s="360"/>
      <c r="I92" s="360"/>
      <c r="J92" s="360"/>
      <c r="K92" s="360"/>
      <c r="L92" s="360"/>
      <c r="M92" s="360"/>
      <c r="N92" s="360"/>
      <c r="O92" s="360"/>
      <c r="P92" s="360"/>
      <c r="Q92" s="360"/>
      <c r="R92" s="361"/>
      <c r="S92" s="362"/>
      <c r="T92" s="363"/>
      <c r="U92" s="142"/>
    </row>
    <row r="94" spans="1:21" s="2" customFormat="1" ht="15" x14ac:dyDescent="0.25">
      <c r="A94" s="1" t="s">
        <v>140</v>
      </c>
      <c r="T94" s="127"/>
    </row>
    <row r="95" spans="1:21" s="2" customFormat="1" ht="15.75" thickBot="1" x14ac:dyDescent="0.3">
      <c r="A95" s="16" t="s">
        <v>388</v>
      </c>
      <c r="T95" s="127"/>
    </row>
    <row r="96" spans="1:21" s="157" customFormat="1" ht="28.5" customHeight="1" thickBot="1" x14ac:dyDescent="0.25">
      <c r="A96" s="795"/>
      <c r="B96" s="796"/>
      <c r="C96" s="771" t="s">
        <v>301</v>
      </c>
      <c r="D96" s="772"/>
      <c r="E96" s="772"/>
      <c r="F96" s="771" t="s">
        <v>295</v>
      </c>
      <c r="G96" s="772"/>
      <c r="H96" s="773"/>
      <c r="I96" s="771" t="s">
        <v>276</v>
      </c>
      <c r="J96" s="772"/>
      <c r="K96" s="772"/>
      <c r="L96" s="772"/>
      <c r="M96" s="772"/>
      <c r="N96" s="772"/>
      <c r="O96" s="772"/>
      <c r="P96" s="772"/>
      <c r="Q96" s="773"/>
      <c r="R96" s="713" t="s">
        <v>302</v>
      </c>
      <c r="S96" s="714"/>
      <c r="T96" s="715"/>
      <c r="U96" s="156"/>
    </row>
    <row r="97" spans="1:21" s="189" customFormat="1" ht="28.5" customHeight="1" thickBot="1" x14ac:dyDescent="0.25">
      <c r="A97" s="337" t="s">
        <v>346</v>
      </c>
      <c r="B97" s="348" t="s">
        <v>342</v>
      </c>
      <c r="C97" s="323" t="s">
        <v>347</v>
      </c>
      <c r="D97" s="324" t="s">
        <v>348</v>
      </c>
      <c r="E97" s="325" t="s">
        <v>349</v>
      </c>
      <c r="F97" s="323" t="s">
        <v>351</v>
      </c>
      <c r="G97" s="324" t="s">
        <v>246</v>
      </c>
      <c r="H97" s="325" t="s">
        <v>350</v>
      </c>
      <c r="I97" s="323" t="s">
        <v>327</v>
      </c>
      <c r="J97" s="324" t="s">
        <v>357</v>
      </c>
      <c r="K97" s="324" t="s">
        <v>358</v>
      </c>
      <c r="L97" s="324" t="s">
        <v>330</v>
      </c>
      <c r="M97" s="324" t="s">
        <v>331</v>
      </c>
      <c r="N97" s="324" t="s">
        <v>359</v>
      </c>
      <c r="O97" s="324" t="s">
        <v>360</v>
      </c>
      <c r="P97" s="324" t="s">
        <v>334</v>
      </c>
      <c r="Q97" s="325" t="s">
        <v>335</v>
      </c>
      <c r="R97" s="323" t="s">
        <v>356</v>
      </c>
      <c r="S97" s="325" t="s">
        <v>325</v>
      </c>
      <c r="T97" s="348" t="s">
        <v>277</v>
      </c>
      <c r="U97" s="188"/>
    </row>
    <row r="98" spans="1:21" s="155" customFormat="1" x14ac:dyDescent="0.2">
      <c r="A98" s="351" t="str">
        <f>A61</f>
        <v>screening/assessment/evaluation</v>
      </c>
      <c r="B98" s="339"/>
      <c r="C98" s="364"/>
      <c r="D98" s="364"/>
      <c r="E98" s="364"/>
      <c r="F98" s="364"/>
      <c r="G98" s="364"/>
      <c r="H98" s="364"/>
      <c r="I98" s="364"/>
      <c r="J98" s="364"/>
      <c r="K98" s="364"/>
      <c r="L98" s="364"/>
      <c r="M98" s="364"/>
      <c r="N98" s="364"/>
      <c r="O98" s="364"/>
      <c r="P98" s="364"/>
      <c r="Q98" s="364"/>
      <c r="R98" s="364"/>
      <c r="S98" s="364"/>
      <c r="T98" s="365"/>
      <c r="U98" s="154"/>
    </row>
    <row r="99" spans="1:21" s="4" customFormat="1" x14ac:dyDescent="0.2">
      <c r="A99" s="294" t="str">
        <f t="shared" ref="A99:A128" si="0">A62</f>
        <v>initial service planning</v>
      </c>
      <c r="B99" s="342"/>
      <c r="C99" s="366"/>
      <c r="D99" s="366"/>
      <c r="E99" s="366"/>
      <c r="F99" s="366"/>
      <c r="G99" s="366"/>
      <c r="H99" s="366"/>
      <c r="I99" s="366"/>
      <c r="J99" s="366"/>
      <c r="K99" s="366"/>
      <c r="L99" s="366"/>
      <c r="M99" s="366"/>
      <c r="N99" s="366"/>
      <c r="O99" s="366"/>
      <c r="P99" s="366"/>
      <c r="Q99" s="366"/>
      <c r="R99" s="366"/>
      <c r="S99" s="366"/>
      <c r="T99" s="367"/>
      <c r="U99" s="3"/>
    </row>
    <row r="100" spans="1:21" s="4" customFormat="1" x14ac:dyDescent="0.2">
      <c r="A100" s="294" t="str">
        <f t="shared" si="0"/>
        <v>psych testing</v>
      </c>
      <c r="B100" s="342"/>
      <c r="C100" s="366"/>
      <c r="D100" s="366"/>
      <c r="E100" s="366"/>
      <c r="F100" s="366"/>
      <c r="G100" s="366"/>
      <c r="H100" s="366"/>
      <c r="I100" s="366"/>
      <c r="J100" s="366"/>
      <c r="K100" s="366"/>
      <c r="L100" s="366"/>
      <c r="M100" s="366"/>
      <c r="N100" s="366"/>
      <c r="O100" s="366"/>
      <c r="P100" s="366"/>
      <c r="Q100" s="366"/>
      <c r="R100" s="366"/>
      <c r="S100" s="366"/>
      <c r="T100" s="367"/>
      <c r="U100" s="3"/>
    </row>
    <row r="101" spans="1:21" s="4" customFormat="1" x14ac:dyDescent="0.2">
      <c r="A101" s="294" t="str">
        <f t="shared" si="0"/>
        <v>med management</v>
      </c>
      <c r="B101" s="342"/>
      <c r="C101" s="366"/>
      <c r="D101" s="366"/>
      <c r="E101" s="366"/>
      <c r="F101" s="366"/>
      <c r="G101" s="366"/>
      <c r="H101" s="366"/>
      <c r="I101" s="366"/>
      <c r="J101" s="366"/>
      <c r="K101" s="366"/>
      <c r="L101" s="366"/>
      <c r="M101" s="366"/>
      <c r="N101" s="366"/>
      <c r="O101" s="366"/>
      <c r="P101" s="366"/>
      <c r="Q101" s="366"/>
      <c r="R101" s="366"/>
      <c r="S101" s="366"/>
      <c r="T101" s="367"/>
      <c r="U101" s="3"/>
    </row>
    <row r="102" spans="1:21" s="4" customFormat="1" x14ac:dyDescent="0.2">
      <c r="A102" s="294" t="str">
        <f t="shared" si="0"/>
        <v>IP hospital</v>
      </c>
      <c r="B102" s="342"/>
      <c r="C102" s="366"/>
      <c r="D102" s="366"/>
      <c r="E102" s="366"/>
      <c r="F102" s="366"/>
      <c r="G102" s="366"/>
      <c r="H102" s="366"/>
      <c r="I102" s="366"/>
      <c r="J102" s="366"/>
      <c r="K102" s="366"/>
      <c r="L102" s="366"/>
      <c r="M102" s="366"/>
      <c r="N102" s="366"/>
      <c r="O102" s="366"/>
      <c r="P102" s="366"/>
      <c r="Q102" s="366"/>
      <c r="R102" s="366"/>
      <c r="S102" s="366"/>
      <c r="T102" s="367"/>
      <c r="U102" s="3"/>
    </row>
    <row r="103" spans="1:21" s="4" customFormat="1" x14ac:dyDescent="0.2">
      <c r="A103" s="294" t="str">
        <f t="shared" si="0"/>
        <v>Residential tx and tx group homes</v>
      </c>
      <c r="B103" s="342"/>
      <c r="C103" s="366"/>
      <c r="D103" s="366"/>
      <c r="E103" s="366"/>
      <c r="F103" s="366"/>
      <c r="G103" s="366"/>
      <c r="H103" s="366"/>
      <c r="I103" s="366"/>
      <c r="J103" s="366"/>
      <c r="K103" s="366"/>
      <c r="L103" s="366"/>
      <c r="M103" s="366"/>
      <c r="N103" s="366"/>
      <c r="O103" s="366"/>
      <c r="P103" s="366"/>
      <c r="Q103" s="366"/>
      <c r="R103" s="366"/>
      <c r="S103" s="366"/>
      <c r="T103" s="367"/>
      <c r="U103" s="3"/>
    </row>
    <row r="104" spans="1:21" s="4" customFormat="1" x14ac:dyDescent="0.2">
      <c r="A104" s="294" t="str">
        <f t="shared" si="0"/>
        <v>TX foster care</v>
      </c>
      <c r="B104" s="342"/>
      <c r="C104" s="366"/>
      <c r="D104" s="366"/>
      <c r="E104" s="366"/>
      <c r="F104" s="366"/>
      <c r="G104" s="366"/>
      <c r="H104" s="366"/>
      <c r="I104" s="366"/>
      <c r="J104" s="366"/>
      <c r="K104" s="366"/>
      <c r="L104" s="366"/>
      <c r="M104" s="366"/>
      <c r="N104" s="366"/>
      <c r="O104" s="366"/>
      <c r="P104" s="366"/>
      <c r="Q104" s="366"/>
      <c r="R104" s="366"/>
      <c r="S104" s="366"/>
      <c r="T104" s="367"/>
      <c r="U104" s="3"/>
    </row>
    <row r="105" spans="1:21" s="4" customFormat="1" x14ac:dyDescent="0.2">
      <c r="A105" s="294" t="str">
        <f t="shared" si="0"/>
        <v>partial hosp/day tx</v>
      </c>
      <c r="B105" s="342"/>
      <c r="C105" s="366"/>
      <c r="D105" s="366"/>
      <c r="E105" s="366"/>
      <c r="F105" s="366"/>
      <c r="G105" s="366"/>
      <c r="H105" s="366"/>
      <c r="I105" s="366"/>
      <c r="J105" s="366"/>
      <c r="K105" s="366"/>
      <c r="L105" s="366"/>
      <c r="M105" s="366"/>
      <c r="N105" s="366"/>
      <c r="O105" s="366"/>
      <c r="P105" s="366"/>
      <c r="Q105" s="366"/>
      <c r="R105" s="366"/>
      <c r="S105" s="366"/>
      <c r="T105" s="367"/>
      <c r="U105" s="3"/>
    </row>
    <row r="106" spans="1:21" s="4" customFormat="1" x14ac:dyDescent="0.2">
      <c r="A106" s="294" t="str">
        <f t="shared" si="0"/>
        <v>home-based (e.g. in-home services)</v>
      </c>
      <c r="B106" s="342"/>
      <c r="C106" s="366"/>
      <c r="D106" s="366"/>
      <c r="E106" s="366"/>
      <c r="F106" s="366"/>
      <c r="G106" s="366"/>
      <c r="H106" s="366"/>
      <c r="I106" s="366"/>
      <c r="J106" s="366"/>
      <c r="K106" s="366"/>
      <c r="L106" s="366"/>
      <c r="M106" s="366"/>
      <c r="N106" s="366"/>
      <c r="O106" s="366"/>
      <c r="P106" s="366"/>
      <c r="Q106" s="366"/>
      <c r="R106" s="366"/>
      <c r="S106" s="366"/>
      <c r="T106" s="367"/>
      <c r="U106" s="3"/>
    </row>
    <row r="107" spans="1:21" s="4" customFormat="1" x14ac:dyDescent="0.2">
      <c r="A107" s="294" t="str">
        <f t="shared" si="0"/>
        <v>respite</v>
      </c>
      <c r="B107" s="342"/>
      <c r="C107" s="366"/>
      <c r="D107" s="366"/>
      <c r="E107" s="366"/>
      <c r="F107" s="366"/>
      <c r="G107" s="366"/>
      <c r="H107" s="366"/>
      <c r="I107" s="366"/>
      <c r="J107" s="366"/>
      <c r="K107" s="366"/>
      <c r="L107" s="366"/>
      <c r="M107" s="366"/>
      <c r="N107" s="366"/>
      <c r="O107" s="366"/>
      <c r="P107" s="366"/>
      <c r="Q107" s="366"/>
      <c r="R107" s="366"/>
      <c r="S107" s="366"/>
      <c r="T107" s="367"/>
      <c r="U107" s="3"/>
    </row>
    <row r="108" spans="1:21" s="4" customFormat="1" x14ac:dyDescent="0.2">
      <c r="A108" s="294" t="str">
        <f t="shared" si="0"/>
        <v>crisis intervention and stabilization (non ER)</v>
      </c>
      <c r="B108" s="342"/>
      <c r="C108" s="366"/>
      <c r="D108" s="366"/>
      <c r="E108" s="366"/>
      <c r="F108" s="366"/>
      <c r="G108" s="366"/>
      <c r="H108" s="366"/>
      <c r="I108" s="366"/>
      <c r="J108" s="366"/>
      <c r="K108" s="366"/>
      <c r="L108" s="366"/>
      <c r="M108" s="366"/>
      <c r="N108" s="366"/>
      <c r="O108" s="366"/>
      <c r="P108" s="366"/>
      <c r="Q108" s="366"/>
      <c r="R108" s="366"/>
      <c r="S108" s="366"/>
      <c r="T108" s="367"/>
      <c r="U108" s="3"/>
    </row>
    <row r="109" spans="1:21" s="4" customFormat="1" x14ac:dyDescent="0.2">
      <c r="A109" s="294" t="str">
        <f t="shared" si="0"/>
        <v>ER</v>
      </c>
      <c r="B109" s="342"/>
      <c r="C109" s="366"/>
      <c r="D109" s="366"/>
      <c r="E109" s="366"/>
      <c r="F109" s="366"/>
      <c r="G109" s="366"/>
      <c r="H109" s="366"/>
      <c r="I109" s="366"/>
      <c r="J109" s="366"/>
      <c r="K109" s="366"/>
      <c r="L109" s="366"/>
      <c r="M109" s="366"/>
      <c r="N109" s="366"/>
      <c r="O109" s="366"/>
      <c r="P109" s="366"/>
      <c r="Q109" s="366"/>
      <c r="R109" s="366"/>
      <c r="S109" s="366"/>
      <c r="T109" s="367"/>
      <c r="U109" s="3"/>
    </row>
    <row r="110" spans="1:21" s="4" customFormat="1" x14ac:dyDescent="0.2">
      <c r="A110" s="294" t="str">
        <f t="shared" si="0"/>
        <v>OP counseling, tx (primarily individual)</v>
      </c>
      <c r="B110" s="342"/>
      <c r="C110" s="366"/>
      <c r="D110" s="366"/>
      <c r="E110" s="366"/>
      <c r="F110" s="366"/>
      <c r="G110" s="366"/>
      <c r="H110" s="366"/>
      <c r="I110" s="366"/>
      <c r="J110" s="366"/>
      <c r="K110" s="366"/>
      <c r="L110" s="366"/>
      <c r="M110" s="366"/>
      <c r="N110" s="366"/>
      <c r="O110" s="366"/>
      <c r="P110" s="366"/>
      <c r="Q110" s="366"/>
      <c r="R110" s="366"/>
      <c r="S110" s="366"/>
      <c r="T110" s="367"/>
      <c r="U110" s="3"/>
    </row>
    <row r="111" spans="1:21" s="4" customFormat="1" x14ac:dyDescent="0.2">
      <c r="A111" s="294" t="str">
        <f t="shared" si="0"/>
        <v>transportation</v>
      </c>
      <c r="B111" s="342"/>
      <c r="C111" s="366"/>
      <c r="D111" s="366"/>
      <c r="E111" s="366"/>
      <c r="F111" s="366"/>
      <c r="G111" s="366"/>
      <c r="H111" s="366"/>
      <c r="I111" s="366"/>
      <c r="J111" s="366"/>
      <c r="K111" s="366"/>
      <c r="L111" s="366"/>
      <c r="M111" s="366"/>
      <c r="N111" s="366"/>
      <c r="O111" s="366"/>
      <c r="P111" s="366"/>
      <c r="Q111" s="366"/>
      <c r="R111" s="366"/>
      <c r="S111" s="366"/>
      <c r="T111" s="367"/>
      <c r="U111" s="3"/>
    </row>
    <row r="112" spans="1:21" s="4" customFormat="1" x14ac:dyDescent="0.2">
      <c r="A112" s="294" t="str">
        <f t="shared" si="0"/>
        <v>wraparound</v>
      </c>
      <c r="B112" s="342"/>
      <c r="C112" s="366"/>
      <c r="D112" s="366"/>
      <c r="E112" s="366"/>
      <c r="F112" s="366"/>
      <c r="G112" s="366"/>
      <c r="H112" s="366"/>
      <c r="I112" s="366"/>
      <c r="J112" s="366"/>
      <c r="K112" s="366"/>
      <c r="L112" s="366"/>
      <c r="M112" s="366"/>
      <c r="N112" s="366"/>
      <c r="O112" s="366"/>
      <c r="P112" s="366"/>
      <c r="Q112" s="366"/>
      <c r="R112" s="366"/>
      <c r="S112" s="366"/>
      <c r="T112" s="367"/>
      <c r="U112" s="3"/>
    </row>
    <row r="113" spans="1:21" s="4" customFormat="1" x14ac:dyDescent="0.2">
      <c r="A113" s="294" t="str">
        <f t="shared" si="0"/>
        <v>behavior mgnt consultation and training</v>
      </c>
      <c r="B113" s="342"/>
      <c r="C113" s="366"/>
      <c r="D113" s="366"/>
      <c r="E113" s="366"/>
      <c r="F113" s="366"/>
      <c r="G113" s="366"/>
      <c r="H113" s="366"/>
      <c r="I113" s="366"/>
      <c r="J113" s="366"/>
      <c r="K113" s="366"/>
      <c r="L113" s="366"/>
      <c r="M113" s="366"/>
      <c r="N113" s="366"/>
      <c r="O113" s="366"/>
      <c r="P113" s="366"/>
      <c r="Q113" s="366"/>
      <c r="R113" s="366"/>
      <c r="S113" s="366"/>
      <c r="T113" s="367"/>
      <c r="U113" s="3"/>
    </row>
    <row r="114" spans="1:21" s="4" customFormat="1" x14ac:dyDescent="0.2">
      <c r="A114" s="294" t="str">
        <f t="shared" si="0"/>
        <v>tx beh support</v>
      </c>
      <c r="B114" s="342"/>
      <c r="C114" s="366"/>
      <c r="D114" s="366"/>
      <c r="E114" s="366"/>
      <c r="F114" s="366"/>
      <c r="G114" s="366"/>
      <c r="H114" s="366"/>
      <c r="I114" s="366"/>
      <c r="J114" s="366"/>
      <c r="K114" s="366"/>
      <c r="L114" s="366"/>
      <c r="M114" s="366"/>
      <c r="N114" s="366"/>
      <c r="O114" s="366"/>
      <c r="P114" s="366"/>
      <c r="Q114" s="366"/>
      <c r="R114" s="366"/>
      <c r="S114" s="366"/>
      <c r="T114" s="367"/>
      <c r="U114" s="3"/>
    </row>
    <row r="115" spans="1:21" s="4" customFormat="1" x14ac:dyDescent="0.2">
      <c r="A115" s="294" t="str">
        <f t="shared" si="0"/>
        <v xml:space="preserve">MST           </v>
      </c>
      <c r="B115" s="342"/>
      <c r="C115" s="366"/>
      <c r="D115" s="366"/>
      <c r="E115" s="366"/>
      <c r="F115" s="366"/>
      <c r="G115" s="366"/>
      <c r="H115" s="366"/>
      <c r="I115" s="366"/>
      <c r="J115" s="366"/>
      <c r="K115" s="366"/>
      <c r="L115" s="366"/>
      <c r="M115" s="366"/>
      <c r="N115" s="366"/>
      <c r="O115" s="366"/>
      <c r="P115" s="366"/>
      <c r="Q115" s="366"/>
      <c r="R115" s="366"/>
      <c r="S115" s="366"/>
      <c r="T115" s="367"/>
      <c r="U115" s="3"/>
    </row>
    <row r="116" spans="1:21" s="4" customFormat="1" x14ac:dyDescent="0.2">
      <c r="A116" s="294" t="str">
        <f t="shared" si="0"/>
        <v>supported housing</v>
      </c>
      <c r="B116" s="342"/>
      <c r="C116" s="366"/>
      <c r="D116" s="366"/>
      <c r="E116" s="366"/>
      <c r="F116" s="366"/>
      <c r="G116" s="366"/>
      <c r="H116" s="366"/>
      <c r="I116" s="366"/>
      <c r="J116" s="366"/>
      <c r="K116" s="366"/>
      <c r="L116" s="366"/>
      <c r="M116" s="366"/>
      <c r="N116" s="366"/>
      <c r="O116" s="366"/>
      <c r="P116" s="366"/>
      <c r="Q116" s="366"/>
      <c r="R116" s="366"/>
      <c r="S116" s="366"/>
      <c r="T116" s="367"/>
      <c r="U116" s="3"/>
    </row>
    <row r="117" spans="1:21" s="4" customFormat="1" x14ac:dyDescent="0.2">
      <c r="A117" s="294" t="str">
        <f t="shared" si="0"/>
        <v>peer svcs</v>
      </c>
      <c r="B117" s="342"/>
      <c r="C117" s="366"/>
      <c r="D117" s="366"/>
      <c r="E117" s="366"/>
      <c r="F117" s="366"/>
      <c r="G117" s="366"/>
      <c r="H117" s="366"/>
      <c r="I117" s="366"/>
      <c r="J117" s="366"/>
      <c r="K117" s="366"/>
      <c r="L117" s="366"/>
      <c r="M117" s="366"/>
      <c r="N117" s="366"/>
      <c r="O117" s="366"/>
      <c r="P117" s="366"/>
      <c r="Q117" s="366"/>
      <c r="R117" s="366"/>
      <c r="S117" s="366"/>
      <c r="T117" s="367"/>
      <c r="U117" s="3"/>
    </row>
    <row r="118" spans="1:21" s="4" customFormat="1" x14ac:dyDescent="0.2">
      <c r="A118" s="294" t="str">
        <f t="shared" si="0"/>
        <v>psychosoc rehab (comm supp/ ACT)</v>
      </c>
      <c r="B118" s="342"/>
      <c r="C118" s="366"/>
      <c r="D118" s="366"/>
      <c r="E118" s="366"/>
      <c r="F118" s="366"/>
      <c r="G118" s="366"/>
      <c r="H118" s="366"/>
      <c r="I118" s="366"/>
      <c r="J118" s="366"/>
      <c r="K118" s="366"/>
      <c r="L118" s="366"/>
      <c r="M118" s="366"/>
      <c r="N118" s="366"/>
      <c r="O118" s="366"/>
      <c r="P118" s="366"/>
      <c r="Q118" s="366"/>
      <c r="R118" s="366"/>
      <c r="S118" s="366"/>
      <c r="T118" s="367"/>
      <c r="U118" s="3"/>
    </row>
    <row r="119" spans="1:21" s="4" customFormat="1" x14ac:dyDescent="0.2">
      <c r="A119" s="294" t="str">
        <f t="shared" si="0"/>
        <v>case management</v>
      </c>
      <c r="B119" s="342"/>
      <c r="C119" s="366"/>
      <c r="D119" s="366"/>
      <c r="E119" s="366"/>
      <c r="F119" s="366"/>
      <c r="G119" s="366"/>
      <c r="H119" s="366"/>
      <c r="I119" s="366"/>
      <c r="J119" s="366"/>
      <c r="K119" s="366"/>
      <c r="L119" s="366"/>
      <c r="M119" s="366"/>
      <c r="N119" s="366"/>
      <c r="O119" s="366"/>
      <c r="P119" s="366"/>
      <c r="Q119" s="366"/>
      <c r="R119" s="366"/>
      <c r="S119" s="366"/>
      <c r="T119" s="367"/>
      <c r="U119" s="3"/>
    </row>
    <row r="120" spans="1:21" s="4" customFormat="1" x14ac:dyDescent="0.2">
      <c r="A120" s="294" t="str">
        <f t="shared" si="0"/>
        <v>targeted case mng</v>
      </c>
      <c r="B120" s="342"/>
      <c r="C120" s="366"/>
      <c r="D120" s="366"/>
      <c r="E120" s="366"/>
      <c r="F120" s="366"/>
      <c r="G120" s="366"/>
      <c r="H120" s="366"/>
      <c r="I120" s="366"/>
      <c r="J120" s="366"/>
      <c r="K120" s="366"/>
      <c r="L120" s="366"/>
      <c r="M120" s="366"/>
      <c r="N120" s="366"/>
      <c r="O120" s="366"/>
      <c r="P120" s="366"/>
      <c r="Q120" s="366"/>
      <c r="R120" s="366"/>
      <c r="S120" s="366"/>
      <c r="T120" s="367"/>
      <c r="U120" s="3"/>
    </row>
    <row r="121" spans="1:21" s="4" customFormat="1" x14ac:dyDescent="0.2">
      <c r="A121" s="294" t="str">
        <f t="shared" si="0"/>
        <v>activity therapy</v>
      </c>
      <c r="B121" s="342"/>
      <c r="C121" s="366"/>
      <c r="D121" s="366"/>
      <c r="E121" s="366"/>
      <c r="F121" s="366"/>
      <c r="G121" s="366"/>
      <c r="H121" s="366"/>
      <c r="I121" s="366"/>
      <c r="J121" s="366"/>
      <c r="K121" s="366"/>
      <c r="L121" s="366"/>
      <c r="M121" s="366"/>
      <c r="N121" s="366"/>
      <c r="O121" s="366"/>
      <c r="P121" s="366"/>
      <c r="Q121" s="366"/>
      <c r="R121" s="366"/>
      <c r="S121" s="366"/>
      <c r="T121" s="367"/>
      <c r="U121" s="3"/>
    </row>
    <row r="122" spans="1:21" s="4" customFormat="1" x14ac:dyDescent="0.2">
      <c r="A122" s="294" t="str">
        <f t="shared" si="0"/>
        <v>substance abuse scrng/assess</v>
      </c>
      <c r="B122" s="342"/>
      <c r="C122" s="366"/>
      <c r="D122" s="366"/>
      <c r="E122" s="366"/>
      <c r="F122" s="366"/>
      <c r="G122" s="366"/>
      <c r="H122" s="366"/>
      <c r="I122" s="366"/>
      <c r="J122" s="366"/>
      <c r="K122" s="366"/>
      <c r="L122" s="366"/>
      <c r="M122" s="366"/>
      <c r="N122" s="366"/>
      <c r="O122" s="366"/>
      <c r="P122" s="366"/>
      <c r="Q122" s="366"/>
      <c r="R122" s="366"/>
      <c r="S122" s="366"/>
      <c r="T122" s="367"/>
      <c r="U122" s="3"/>
    </row>
    <row r="123" spans="1:21" s="4" customFormat="1" x14ac:dyDescent="0.2">
      <c r="A123" s="294" t="str">
        <f t="shared" si="0"/>
        <v>substance abuse outpatient</v>
      </c>
      <c r="B123" s="342"/>
      <c r="C123" s="366"/>
      <c r="D123" s="366"/>
      <c r="E123" s="366"/>
      <c r="F123" s="366"/>
      <c r="G123" s="366"/>
      <c r="H123" s="366"/>
      <c r="I123" s="366"/>
      <c r="J123" s="366"/>
      <c r="K123" s="366"/>
      <c r="L123" s="366"/>
      <c r="M123" s="366"/>
      <c r="N123" s="366"/>
      <c r="O123" s="366"/>
      <c r="P123" s="366"/>
      <c r="Q123" s="366"/>
      <c r="R123" s="366"/>
      <c r="S123" s="366"/>
      <c r="T123" s="367"/>
      <c r="U123" s="3"/>
    </row>
    <row r="124" spans="1:21" s="4" customFormat="1" x14ac:dyDescent="0.2">
      <c r="A124" s="294" t="str">
        <f t="shared" si="0"/>
        <v>substance abuse residential</v>
      </c>
      <c r="B124" s="342"/>
      <c r="C124" s="366"/>
      <c r="D124" s="366"/>
      <c r="E124" s="366"/>
      <c r="F124" s="366"/>
      <c r="G124" s="366"/>
      <c r="H124" s="366"/>
      <c r="I124" s="366"/>
      <c r="J124" s="366"/>
      <c r="K124" s="366"/>
      <c r="L124" s="366"/>
      <c r="M124" s="366"/>
      <c r="N124" s="366"/>
      <c r="O124" s="366"/>
      <c r="P124" s="366"/>
      <c r="Q124" s="366"/>
      <c r="R124" s="366"/>
      <c r="S124" s="366"/>
      <c r="T124" s="367"/>
      <c r="U124" s="3"/>
    </row>
    <row r="125" spans="1:21" s="4" customFormat="1" x14ac:dyDescent="0.2">
      <c r="A125" s="294" t="str">
        <f t="shared" si="0"/>
        <v>family therapy/family education and training</v>
      </c>
      <c r="B125" s="342"/>
      <c r="C125" s="366"/>
      <c r="D125" s="366"/>
      <c r="E125" s="366"/>
      <c r="F125" s="366"/>
      <c r="G125" s="366"/>
      <c r="H125" s="366"/>
      <c r="I125" s="366"/>
      <c r="J125" s="366"/>
      <c r="K125" s="366"/>
      <c r="L125" s="366"/>
      <c r="M125" s="366"/>
      <c r="N125" s="366"/>
      <c r="O125" s="366"/>
      <c r="P125" s="366"/>
      <c r="Q125" s="366"/>
      <c r="R125" s="366"/>
      <c r="S125" s="366"/>
      <c r="T125" s="367"/>
      <c r="U125" s="3"/>
    </row>
    <row r="126" spans="1:21" s="4" customFormat="1" x14ac:dyDescent="0.2">
      <c r="A126" s="294" t="str">
        <f t="shared" si="0"/>
        <v>group therapy</v>
      </c>
      <c r="B126" s="342"/>
      <c r="C126" s="366"/>
      <c r="D126" s="366"/>
      <c r="E126" s="366"/>
      <c r="F126" s="366"/>
      <c r="G126" s="366"/>
      <c r="H126" s="366"/>
      <c r="I126" s="366"/>
      <c r="J126" s="366"/>
      <c r="K126" s="366"/>
      <c r="L126" s="366"/>
      <c r="M126" s="366"/>
      <c r="N126" s="366"/>
      <c r="O126" s="366"/>
      <c r="P126" s="366"/>
      <c r="Q126" s="366"/>
      <c r="R126" s="366"/>
      <c r="S126" s="366"/>
      <c r="T126" s="367"/>
      <c r="U126" s="3"/>
    </row>
    <row r="127" spans="1:21" s="4" customFormat="1" x14ac:dyDescent="0.2">
      <c r="A127" s="294" t="str">
        <f t="shared" si="0"/>
        <v>consultation / collateral</v>
      </c>
      <c r="B127" s="342"/>
      <c r="C127" s="366"/>
      <c r="D127" s="366"/>
      <c r="E127" s="366"/>
      <c r="F127" s="366"/>
      <c r="G127" s="366"/>
      <c r="H127" s="366"/>
      <c r="I127" s="366"/>
      <c r="J127" s="366"/>
      <c r="K127" s="366"/>
      <c r="L127" s="366"/>
      <c r="M127" s="366"/>
      <c r="N127" s="366"/>
      <c r="O127" s="366"/>
      <c r="P127" s="366"/>
      <c r="Q127" s="366"/>
      <c r="R127" s="366"/>
      <c r="S127" s="366"/>
      <c r="T127" s="367"/>
      <c r="U127" s="3"/>
    </row>
    <row r="128" spans="1:21" s="144" customFormat="1" ht="13.5" thickBot="1" x14ac:dyDescent="0.25">
      <c r="A128" s="297" t="str">
        <f t="shared" si="0"/>
        <v>psychotropic medication</v>
      </c>
      <c r="B128" s="344"/>
      <c r="C128" s="368"/>
      <c r="D128" s="368"/>
      <c r="E128" s="368"/>
      <c r="F128" s="368"/>
      <c r="G128" s="368"/>
      <c r="H128" s="368"/>
      <c r="I128" s="368"/>
      <c r="J128" s="368"/>
      <c r="K128" s="368"/>
      <c r="L128" s="368"/>
      <c r="M128" s="368"/>
      <c r="N128" s="368"/>
      <c r="O128" s="368"/>
      <c r="P128" s="368"/>
      <c r="Q128" s="368"/>
      <c r="R128" s="368"/>
      <c r="S128" s="368"/>
      <c r="T128" s="369"/>
      <c r="U128" s="143"/>
    </row>
    <row r="129" spans="1:21" x14ac:dyDescent="0.2">
      <c r="A129" s="370" t="s">
        <v>164</v>
      </c>
      <c r="B129" s="371"/>
      <c r="C129" s="371"/>
      <c r="D129" s="371"/>
      <c r="E129" s="371"/>
      <c r="F129" s="371"/>
      <c r="G129" s="371"/>
      <c r="H129" s="371"/>
      <c r="T129" s="128"/>
    </row>
    <row r="130" spans="1:21" x14ac:dyDescent="0.2">
      <c r="A130" s="372"/>
      <c r="B130" s="373"/>
      <c r="C130" s="371"/>
      <c r="D130" s="371"/>
      <c r="E130" s="371"/>
      <c r="F130" s="371"/>
      <c r="G130" s="371"/>
      <c r="H130" s="371"/>
    </row>
    <row r="131" spans="1:21" s="2" customFormat="1" ht="15" x14ac:dyDescent="0.25">
      <c r="A131" s="1" t="s">
        <v>144</v>
      </c>
      <c r="T131" s="127"/>
    </row>
    <row r="132" spans="1:21" s="2" customFormat="1" ht="15.75" thickBot="1" x14ac:dyDescent="0.3">
      <c r="A132" s="16" t="s">
        <v>309</v>
      </c>
      <c r="T132" s="127"/>
    </row>
    <row r="133" spans="1:21" s="153" customFormat="1" ht="28.5" customHeight="1" thickBot="1" x14ac:dyDescent="0.25">
      <c r="A133" s="780"/>
      <c r="B133" s="781"/>
      <c r="C133" s="785" t="s">
        <v>84</v>
      </c>
      <c r="D133" s="785"/>
      <c r="E133" s="785"/>
      <c r="F133" s="785" t="s">
        <v>85</v>
      </c>
      <c r="G133" s="785"/>
      <c r="H133" s="785"/>
      <c r="I133" s="771" t="s">
        <v>87</v>
      </c>
      <c r="J133" s="772"/>
      <c r="K133" s="772"/>
      <c r="L133" s="772"/>
      <c r="M133" s="772"/>
      <c r="N133" s="772"/>
      <c r="O133" s="772"/>
      <c r="P133" s="772"/>
      <c r="Q133" s="773"/>
      <c r="R133" s="774" t="s">
        <v>86</v>
      </c>
      <c r="S133" s="775"/>
      <c r="T133" s="776"/>
      <c r="U133" s="152"/>
    </row>
    <row r="134" spans="1:21" s="189" customFormat="1" ht="28.5" customHeight="1" thickBot="1" x14ac:dyDescent="0.25">
      <c r="A134" s="323" t="s">
        <v>346</v>
      </c>
      <c r="B134" s="325" t="s">
        <v>371</v>
      </c>
      <c r="C134" s="349" t="s">
        <v>347</v>
      </c>
      <c r="D134" s="324" t="s">
        <v>348</v>
      </c>
      <c r="E134" s="350" t="s">
        <v>349</v>
      </c>
      <c r="F134" s="323" t="s">
        <v>351</v>
      </c>
      <c r="G134" s="324" t="s">
        <v>246</v>
      </c>
      <c r="H134" s="325" t="s">
        <v>350</v>
      </c>
      <c r="I134" s="349" t="s">
        <v>327</v>
      </c>
      <c r="J134" s="324" t="s">
        <v>357</v>
      </c>
      <c r="K134" s="324" t="s">
        <v>358</v>
      </c>
      <c r="L134" s="324" t="s">
        <v>330</v>
      </c>
      <c r="M134" s="324" t="s">
        <v>331</v>
      </c>
      <c r="N134" s="324" t="s">
        <v>359</v>
      </c>
      <c r="O134" s="324" t="s">
        <v>360</v>
      </c>
      <c r="P134" s="324" t="s">
        <v>334</v>
      </c>
      <c r="Q134" s="350" t="s">
        <v>335</v>
      </c>
      <c r="R134" s="323" t="s">
        <v>356</v>
      </c>
      <c r="S134" s="325" t="s">
        <v>325</v>
      </c>
      <c r="T134" s="324" t="s">
        <v>277</v>
      </c>
      <c r="U134" s="188"/>
    </row>
    <row r="135" spans="1:21" s="155" customFormat="1" x14ac:dyDescent="0.2">
      <c r="A135" s="351" t="str">
        <f>A61</f>
        <v>screening/assessment/evaluation</v>
      </c>
      <c r="B135" s="374"/>
      <c r="C135" s="340"/>
      <c r="D135" s="340"/>
      <c r="E135" s="340"/>
      <c r="F135" s="340"/>
      <c r="G135" s="340"/>
      <c r="H135" s="340"/>
      <c r="I135" s="340"/>
      <c r="J135" s="340"/>
      <c r="K135" s="340"/>
      <c r="L135" s="340"/>
      <c r="M135" s="340"/>
      <c r="N135" s="340"/>
      <c r="O135" s="340"/>
      <c r="P135" s="340"/>
      <c r="Q135" s="340"/>
      <c r="R135" s="340"/>
      <c r="S135" s="340"/>
      <c r="T135" s="375" t="e">
        <f t="shared" ref="T135:T149" si="1">T61/T$92</f>
        <v>#DIV/0!</v>
      </c>
      <c r="U135" s="154"/>
    </row>
    <row r="136" spans="1:21" s="4" customFormat="1" x14ac:dyDescent="0.2">
      <c r="A136" s="294" t="str">
        <f t="shared" ref="A136:A165" si="2">A62</f>
        <v>initial service planning</v>
      </c>
      <c r="B136" s="376"/>
      <c r="C136" s="377"/>
      <c r="D136" s="377"/>
      <c r="E136" s="377"/>
      <c r="F136" s="377"/>
      <c r="G136" s="377"/>
      <c r="H136" s="377"/>
      <c r="I136" s="377"/>
      <c r="J136" s="377"/>
      <c r="K136" s="377"/>
      <c r="L136" s="377"/>
      <c r="M136" s="377"/>
      <c r="N136" s="377"/>
      <c r="O136" s="377"/>
      <c r="P136" s="377"/>
      <c r="Q136" s="377"/>
      <c r="R136" s="377"/>
      <c r="S136" s="377"/>
      <c r="T136" s="378" t="e">
        <f t="shared" si="1"/>
        <v>#DIV/0!</v>
      </c>
      <c r="U136" s="3"/>
    </row>
    <row r="137" spans="1:21" s="4" customFormat="1" x14ac:dyDescent="0.2">
      <c r="A137" s="294" t="str">
        <f t="shared" si="2"/>
        <v>psych testing</v>
      </c>
      <c r="B137" s="376"/>
      <c r="C137" s="377"/>
      <c r="D137" s="377"/>
      <c r="E137" s="377"/>
      <c r="F137" s="377"/>
      <c r="G137" s="377"/>
      <c r="H137" s="377"/>
      <c r="I137" s="377"/>
      <c r="J137" s="377"/>
      <c r="K137" s="377"/>
      <c r="L137" s="377"/>
      <c r="M137" s="377"/>
      <c r="N137" s="377"/>
      <c r="O137" s="377"/>
      <c r="P137" s="377"/>
      <c r="Q137" s="377"/>
      <c r="R137" s="377"/>
      <c r="S137" s="377"/>
      <c r="T137" s="378" t="e">
        <f t="shared" si="1"/>
        <v>#DIV/0!</v>
      </c>
      <c r="U137" s="3"/>
    </row>
    <row r="138" spans="1:21" s="4" customFormat="1" x14ac:dyDescent="0.2">
      <c r="A138" s="294" t="str">
        <f t="shared" si="2"/>
        <v>med management</v>
      </c>
      <c r="B138" s="376"/>
      <c r="C138" s="377"/>
      <c r="D138" s="377"/>
      <c r="E138" s="377"/>
      <c r="F138" s="377"/>
      <c r="G138" s="377"/>
      <c r="H138" s="377"/>
      <c r="I138" s="377"/>
      <c r="J138" s="377"/>
      <c r="K138" s="377"/>
      <c r="L138" s="377"/>
      <c r="M138" s="377"/>
      <c r="N138" s="377"/>
      <c r="O138" s="377"/>
      <c r="P138" s="377"/>
      <c r="Q138" s="377"/>
      <c r="R138" s="377"/>
      <c r="S138" s="377"/>
      <c r="T138" s="378" t="e">
        <f t="shared" si="1"/>
        <v>#DIV/0!</v>
      </c>
      <c r="U138" s="3"/>
    </row>
    <row r="139" spans="1:21" s="4" customFormat="1" x14ac:dyDescent="0.2">
      <c r="A139" s="294" t="str">
        <f t="shared" si="2"/>
        <v>IP hospital</v>
      </c>
      <c r="B139" s="376"/>
      <c r="C139" s="377"/>
      <c r="D139" s="377"/>
      <c r="E139" s="377"/>
      <c r="F139" s="377"/>
      <c r="G139" s="377"/>
      <c r="H139" s="377"/>
      <c r="I139" s="377"/>
      <c r="J139" s="377"/>
      <c r="K139" s="377"/>
      <c r="L139" s="377"/>
      <c r="M139" s="377"/>
      <c r="N139" s="377"/>
      <c r="O139" s="377"/>
      <c r="P139" s="377"/>
      <c r="Q139" s="377"/>
      <c r="R139" s="377"/>
      <c r="S139" s="377"/>
      <c r="T139" s="378" t="e">
        <f t="shared" si="1"/>
        <v>#DIV/0!</v>
      </c>
      <c r="U139" s="3"/>
    </row>
    <row r="140" spans="1:21" s="4" customFormat="1" x14ac:dyDescent="0.2">
      <c r="A140" s="294" t="str">
        <f t="shared" si="2"/>
        <v>Residential tx and tx group homes</v>
      </c>
      <c r="B140" s="376"/>
      <c r="C140" s="377"/>
      <c r="D140" s="377"/>
      <c r="E140" s="377"/>
      <c r="F140" s="377"/>
      <c r="G140" s="377"/>
      <c r="H140" s="377"/>
      <c r="I140" s="377"/>
      <c r="J140" s="377"/>
      <c r="K140" s="377"/>
      <c r="L140" s="377"/>
      <c r="M140" s="377"/>
      <c r="N140" s="377"/>
      <c r="O140" s="377"/>
      <c r="P140" s="377"/>
      <c r="Q140" s="377"/>
      <c r="R140" s="377"/>
      <c r="S140" s="377"/>
      <c r="T140" s="378" t="e">
        <f t="shared" si="1"/>
        <v>#DIV/0!</v>
      </c>
      <c r="U140" s="3"/>
    </row>
    <row r="141" spans="1:21" s="4" customFormat="1" x14ac:dyDescent="0.2">
      <c r="A141" s="294" t="str">
        <f t="shared" si="2"/>
        <v>TX foster care</v>
      </c>
      <c r="B141" s="376"/>
      <c r="C141" s="377"/>
      <c r="D141" s="377"/>
      <c r="E141" s="377"/>
      <c r="F141" s="377"/>
      <c r="G141" s="377"/>
      <c r="H141" s="377"/>
      <c r="I141" s="377"/>
      <c r="J141" s="377"/>
      <c r="K141" s="377"/>
      <c r="L141" s="377"/>
      <c r="M141" s="377"/>
      <c r="N141" s="377"/>
      <c r="O141" s="377"/>
      <c r="P141" s="377"/>
      <c r="Q141" s="377"/>
      <c r="R141" s="377"/>
      <c r="S141" s="377"/>
      <c r="T141" s="378" t="e">
        <f t="shared" si="1"/>
        <v>#DIV/0!</v>
      </c>
      <c r="U141" s="3"/>
    </row>
    <row r="142" spans="1:21" s="4" customFormat="1" x14ac:dyDescent="0.2">
      <c r="A142" s="294" t="str">
        <f t="shared" si="2"/>
        <v>partial hosp/day tx</v>
      </c>
      <c r="B142" s="376"/>
      <c r="C142" s="377"/>
      <c r="D142" s="377"/>
      <c r="E142" s="377"/>
      <c r="F142" s="377"/>
      <c r="G142" s="377"/>
      <c r="H142" s="377"/>
      <c r="I142" s="377"/>
      <c r="J142" s="377"/>
      <c r="K142" s="377"/>
      <c r="L142" s="377"/>
      <c r="M142" s="377"/>
      <c r="N142" s="377"/>
      <c r="O142" s="377"/>
      <c r="P142" s="377"/>
      <c r="Q142" s="377"/>
      <c r="R142" s="377"/>
      <c r="S142" s="377"/>
      <c r="T142" s="378" t="e">
        <f t="shared" si="1"/>
        <v>#DIV/0!</v>
      </c>
      <c r="U142" s="3"/>
    </row>
    <row r="143" spans="1:21" s="4" customFormat="1" x14ac:dyDescent="0.2">
      <c r="A143" s="294" t="str">
        <f t="shared" si="2"/>
        <v>home-based (e.g. in-home services)</v>
      </c>
      <c r="B143" s="376"/>
      <c r="C143" s="377"/>
      <c r="D143" s="377"/>
      <c r="E143" s="377"/>
      <c r="F143" s="377"/>
      <c r="G143" s="377"/>
      <c r="H143" s="377"/>
      <c r="I143" s="377"/>
      <c r="J143" s="377"/>
      <c r="K143" s="377"/>
      <c r="L143" s="377"/>
      <c r="M143" s="377"/>
      <c r="N143" s="377"/>
      <c r="O143" s="377"/>
      <c r="P143" s="377"/>
      <c r="Q143" s="377"/>
      <c r="R143" s="377"/>
      <c r="S143" s="377"/>
      <c r="T143" s="378" t="e">
        <f t="shared" si="1"/>
        <v>#DIV/0!</v>
      </c>
      <c r="U143" s="3"/>
    </row>
    <row r="144" spans="1:21" s="4" customFormat="1" x14ac:dyDescent="0.2">
      <c r="A144" s="294" t="str">
        <f t="shared" si="2"/>
        <v>respite</v>
      </c>
      <c r="B144" s="376"/>
      <c r="C144" s="377"/>
      <c r="D144" s="377"/>
      <c r="E144" s="377"/>
      <c r="F144" s="377"/>
      <c r="G144" s="377"/>
      <c r="H144" s="377"/>
      <c r="I144" s="377"/>
      <c r="J144" s="377"/>
      <c r="K144" s="377"/>
      <c r="L144" s="377"/>
      <c r="M144" s="377"/>
      <c r="N144" s="377"/>
      <c r="O144" s="377"/>
      <c r="P144" s="377"/>
      <c r="Q144" s="377"/>
      <c r="R144" s="377"/>
      <c r="S144" s="377"/>
      <c r="T144" s="378" t="e">
        <f t="shared" si="1"/>
        <v>#DIV/0!</v>
      </c>
      <c r="U144" s="3"/>
    </row>
    <row r="145" spans="1:21" s="4" customFormat="1" x14ac:dyDescent="0.2">
      <c r="A145" s="294" t="str">
        <f t="shared" si="2"/>
        <v>crisis intervention and stabilization (non ER)</v>
      </c>
      <c r="B145" s="376"/>
      <c r="C145" s="377"/>
      <c r="D145" s="377"/>
      <c r="E145" s="377"/>
      <c r="F145" s="377"/>
      <c r="G145" s="377"/>
      <c r="H145" s="377"/>
      <c r="I145" s="377"/>
      <c r="J145" s="377"/>
      <c r="K145" s="377"/>
      <c r="L145" s="377"/>
      <c r="M145" s="377"/>
      <c r="N145" s="377"/>
      <c r="O145" s="377"/>
      <c r="P145" s="377"/>
      <c r="Q145" s="377"/>
      <c r="R145" s="377"/>
      <c r="S145" s="377"/>
      <c r="T145" s="378" t="e">
        <f t="shared" si="1"/>
        <v>#DIV/0!</v>
      </c>
      <c r="U145" s="3"/>
    </row>
    <row r="146" spans="1:21" s="4" customFormat="1" x14ac:dyDescent="0.2">
      <c r="A146" s="294" t="str">
        <f t="shared" si="2"/>
        <v>ER</v>
      </c>
      <c r="B146" s="376"/>
      <c r="C146" s="377"/>
      <c r="D146" s="377"/>
      <c r="E146" s="377"/>
      <c r="F146" s="377"/>
      <c r="G146" s="377"/>
      <c r="H146" s="377"/>
      <c r="I146" s="377"/>
      <c r="J146" s="377"/>
      <c r="K146" s="377"/>
      <c r="L146" s="377"/>
      <c r="M146" s="377"/>
      <c r="N146" s="377"/>
      <c r="O146" s="377"/>
      <c r="P146" s="377"/>
      <c r="Q146" s="377"/>
      <c r="R146" s="377"/>
      <c r="S146" s="377"/>
      <c r="T146" s="378" t="e">
        <f t="shared" si="1"/>
        <v>#DIV/0!</v>
      </c>
      <c r="U146" s="3"/>
    </row>
    <row r="147" spans="1:21" s="4" customFormat="1" x14ac:dyDescent="0.2">
      <c r="A147" s="294" t="str">
        <f t="shared" si="2"/>
        <v>OP counseling, tx (primarily individual)</v>
      </c>
      <c r="B147" s="376"/>
      <c r="C147" s="377"/>
      <c r="D147" s="377"/>
      <c r="E147" s="377"/>
      <c r="F147" s="377"/>
      <c r="G147" s="377"/>
      <c r="H147" s="377"/>
      <c r="I147" s="377"/>
      <c r="J147" s="377"/>
      <c r="K147" s="377"/>
      <c r="L147" s="377"/>
      <c r="M147" s="377"/>
      <c r="N147" s="377"/>
      <c r="O147" s="377"/>
      <c r="P147" s="377"/>
      <c r="Q147" s="377"/>
      <c r="R147" s="377"/>
      <c r="S147" s="377"/>
      <c r="T147" s="378" t="e">
        <f t="shared" si="1"/>
        <v>#DIV/0!</v>
      </c>
      <c r="U147" s="3"/>
    </row>
    <row r="148" spans="1:21" s="4" customFormat="1" x14ac:dyDescent="0.2">
      <c r="A148" s="294" t="str">
        <f t="shared" si="2"/>
        <v>transportation</v>
      </c>
      <c r="B148" s="376"/>
      <c r="C148" s="377"/>
      <c r="D148" s="377"/>
      <c r="E148" s="377"/>
      <c r="F148" s="377"/>
      <c r="G148" s="377"/>
      <c r="H148" s="377"/>
      <c r="I148" s="377"/>
      <c r="J148" s="377"/>
      <c r="K148" s="377"/>
      <c r="L148" s="377"/>
      <c r="M148" s="377"/>
      <c r="N148" s="377"/>
      <c r="O148" s="377"/>
      <c r="P148" s="377"/>
      <c r="Q148" s="377"/>
      <c r="R148" s="377"/>
      <c r="S148" s="377"/>
      <c r="T148" s="378" t="e">
        <f t="shared" si="1"/>
        <v>#DIV/0!</v>
      </c>
      <c r="U148" s="3"/>
    </row>
    <row r="149" spans="1:21" s="4" customFormat="1" x14ac:dyDescent="0.2">
      <c r="A149" s="294" t="str">
        <f t="shared" si="2"/>
        <v>wraparound</v>
      </c>
      <c r="B149" s="376"/>
      <c r="C149" s="377"/>
      <c r="D149" s="377"/>
      <c r="E149" s="377"/>
      <c r="F149" s="377"/>
      <c r="G149" s="377"/>
      <c r="H149" s="377"/>
      <c r="I149" s="377"/>
      <c r="J149" s="377"/>
      <c r="K149" s="377"/>
      <c r="L149" s="377"/>
      <c r="M149" s="377"/>
      <c r="N149" s="377"/>
      <c r="O149" s="377"/>
      <c r="P149" s="377"/>
      <c r="Q149" s="377"/>
      <c r="R149" s="377"/>
      <c r="S149" s="377"/>
      <c r="T149" s="378" t="e">
        <f t="shared" si="1"/>
        <v>#DIV/0!</v>
      </c>
      <c r="U149" s="3"/>
    </row>
    <row r="150" spans="1:21" s="4" customFormat="1" x14ac:dyDescent="0.2">
      <c r="A150" s="294" t="str">
        <f t="shared" si="2"/>
        <v>behavior mgnt consultation and training</v>
      </c>
      <c r="B150" s="376"/>
      <c r="C150" s="377"/>
      <c r="D150" s="377"/>
      <c r="E150" s="377"/>
      <c r="F150" s="377"/>
      <c r="G150" s="377"/>
      <c r="H150" s="377"/>
      <c r="I150" s="377"/>
      <c r="J150" s="377"/>
      <c r="K150" s="377"/>
      <c r="L150" s="377"/>
      <c r="M150" s="377"/>
      <c r="N150" s="377"/>
      <c r="O150" s="377"/>
      <c r="P150" s="377"/>
      <c r="Q150" s="377"/>
      <c r="R150" s="377"/>
      <c r="S150" s="377"/>
      <c r="T150" s="378" t="e">
        <f t="shared" ref="T150:T163" si="3">T76/T$92</f>
        <v>#DIV/0!</v>
      </c>
      <c r="U150" s="3"/>
    </row>
    <row r="151" spans="1:21" s="4" customFormat="1" x14ac:dyDescent="0.2">
      <c r="A151" s="294" t="str">
        <f t="shared" si="2"/>
        <v>tx beh support</v>
      </c>
      <c r="B151" s="376"/>
      <c r="C151" s="377"/>
      <c r="D151" s="377"/>
      <c r="E151" s="377"/>
      <c r="F151" s="377"/>
      <c r="G151" s="377"/>
      <c r="H151" s="377"/>
      <c r="I151" s="377"/>
      <c r="J151" s="377"/>
      <c r="K151" s="377"/>
      <c r="L151" s="377"/>
      <c r="M151" s="377"/>
      <c r="N151" s="377"/>
      <c r="O151" s="377"/>
      <c r="P151" s="377"/>
      <c r="Q151" s="377"/>
      <c r="R151" s="377"/>
      <c r="S151" s="377"/>
      <c r="T151" s="378" t="e">
        <f t="shared" si="3"/>
        <v>#DIV/0!</v>
      </c>
      <c r="U151" s="3"/>
    </row>
    <row r="152" spans="1:21" s="4" customFormat="1" x14ac:dyDescent="0.2">
      <c r="A152" s="294" t="str">
        <f t="shared" si="2"/>
        <v xml:space="preserve">MST           </v>
      </c>
      <c r="B152" s="376"/>
      <c r="C152" s="377"/>
      <c r="D152" s="377"/>
      <c r="E152" s="377"/>
      <c r="F152" s="377"/>
      <c r="G152" s="377"/>
      <c r="H152" s="377"/>
      <c r="I152" s="377"/>
      <c r="J152" s="377"/>
      <c r="K152" s="377"/>
      <c r="L152" s="377"/>
      <c r="M152" s="377"/>
      <c r="N152" s="377"/>
      <c r="O152" s="377"/>
      <c r="P152" s="377"/>
      <c r="Q152" s="377"/>
      <c r="R152" s="377"/>
      <c r="S152" s="377"/>
      <c r="T152" s="378" t="e">
        <f t="shared" si="3"/>
        <v>#DIV/0!</v>
      </c>
      <c r="U152" s="3"/>
    </row>
    <row r="153" spans="1:21" s="4" customFormat="1" x14ac:dyDescent="0.2">
      <c r="A153" s="294" t="str">
        <f t="shared" si="2"/>
        <v>supported housing</v>
      </c>
      <c r="B153" s="376"/>
      <c r="C153" s="377"/>
      <c r="D153" s="377"/>
      <c r="E153" s="377"/>
      <c r="F153" s="377"/>
      <c r="G153" s="377"/>
      <c r="H153" s="377"/>
      <c r="I153" s="377"/>
      <c r="J153" s="377"/>
      <c r="K153" s="377"/>
      <c r="L153" s="377"/>
      <c r="M153" s="377"/>
      <c r="N153" s="377"/>
      <c r="O153" s="377"/>
      <c r="P153" s="377"/>
      <c r="Q153" s="377"/>
      <c r="R153" s="377"/>
      <c r="S153" s="377"/>
      <c r="T153" s="378" t="e">
        <f t="shared" si="3"/>
        <v>#DIV/0!</v>
      </c>
      <c r="U153" s="3"/>
    </row>
    <row r="154" spans="1:21" s="4" customFormat="1" x14ac:dyDescent="0.2">
      <c r="A154" s="294" t="str">
        <f t="shared" si="2"/>
        <v>peer svcs</v>
      </c>
      <c r="B154" s="376"/>
      <c r="C154" s="377"/>
      <c r="D154" s="377"/>
      <c r="E154" s="377"/>
      <c r="F154" s="377"/>
      <c r="G154" s="377"/>
      <c r="H154" s="377"/>
      <c r="I154" s="377"/>
      <c r="J154" s="377"/>
      <c r="K154" s="377"/>
      <c r="L154" s="377"/>
      <c r="M154" s="377"/>
      <c r="N154" s="377"/>
      <c r="O154" s="377"/>
      <c r="P154" s="377"/>
      <c r="Q154" s="377"/>
      <c r="R154" s="377"/>
      <c r="S154" s="377"/>
      <c r="T154" s="378" t="e">
        <f t="shared" si="3"/>
        <v>#DIV/0!</v>
      </c>
      <c r="U154" s="3"/>
    </row>
    <row r="155" spans="1:21" s="4" customFormat="1" x14ac:dyDescent="0.2">
      <c r="A155" s="294" t="str">
        <f t="shared" si="2"/>
        <v>psychosoc rehab (comm supp/ ACT)</v>
      </c>
      <c r="B155" s="376"/>
      <c r="C155" s="377"/>
      <c r="D155" s="377"/>
      <c r="E155" s="377"/>
      <c r="F155" s="377"/>
      <c r="G155" s="377"/>
      <c r="H155" s="377"/>
      <c r="I155" s="377"/>
      <c r="J155" s="377"/>
      <c r="K155" s="377"/>
      <c r="L155" s="377"/>
      <c r="M155" s="377"/>
      <c r="N155" s="377"/>
      <c r="O155" s="377"/>
      <c r="P155" s="377"/>
      <c r="Q155" s="377"/>
      <c r="R155" s="377"/>
      <c r="S155" s="377"/>
      <c r="T155" s="378" t="e">
        <f t="shared" si="3"/>
        <v>#DIV/0!</v>
      </c>
      <c r="U155" s="3"/>
    </row>
    <row r="156" spans="1:21" s="4" customFormat="1" x14ac:dyDescent="0.2">
      <c r="A156" s="294" t="str">
        <f t="shared" si="2"/>
        <v>case management</v>
      </c>
      <c r="B156" s="376"/>
      <c r="C156" s="377"/>
      <c r="D156" s="377"/>
      <c r="E156" s="377"/>
      <c r="F156" s="377"/>
      <c r="G156" s="377"/>
      <c r="H156" s="377"/>
      <c r="I156" s="377"/>
      <c r="J156" s="377"/>
      <c r="K156" s="377"/>
      <c r="L156" s="377"/>
      <c r="M156" s="377"/>
      <c r="N156" s="377"/>
      <c r="O156" s="377"/>
      <c r="P156" s="377"/>
      <c r="Q156" s="377"/>
      <c r="R156" s="377"/>
      <c r="S156" s="377"/>
      <c r="T156" s="378" t="e">
        <f t="shared" si="3"/>
        <v>#DIV/0!</v>
      </c>
      <c r="U156" s="3"/>
    </row>
    <row r="157" spans="1:21" s="4" customFormat="1" x14ac:dyDescent="0.2">
      <c r="A157" s="294" t="str">
        <f t="shared" si="2"/>
        <v>targeted case mng</v>
      </c>
      <c r="B157" s="376"/>
      <c r="C157" s="377"/>
      <c r="D157" s="377"/>
      <c r="E157" s="377"/>
      <c r="F157" s="377"/>
      <c r="G157" s="377"/>
      <c r="H157" s="377"/>
      <c r="I157" s="377"/>
      <c r="J157" s="377"/>
      <c r="K157" s="377"/>
      <c r="L157" s="377"/>
      <c r="M157" s="377"/>
      <c r="N157" s="377"/>
      <c r="O157" s="377"/>
      <c r="P157" s="377"/>
      <c r="Q157" s="377"/>
      <c r="R157" s="377"/>
      <c r="S157" s="377"/>
      <c r="T157" s="378" t="e">
        <f t="shared" si="3"/>
        <v>#DIV/0!</v>
      </c>
      <c r="U157" s="3"/>
    </row>
    <row r="158" spans="1:21" s="4" customFormat="1" x14ac:dyDescent="0.2">
      <c r="A158" s="294" t="str">
        <f t="shared" si="2"/>
        <v>activity therapy</v>
      </c>
      <c r="B158" s="376"/>
      <c r="C158" s="377"/>
      <c r="D158" s="377"/>
      <c r="E158" s="377"/>
      <c r="F158" s="377"/>
      <c r="G158" s="377"/>
      <c r="H158" s="377"/>
      <c r="I158" s="377"/>
      <c r="J158" s="377"/>
      <c r="K158" s="377"/>
      <c r="L158" s="377"/>
      <c r="M158" s="377"/>
      <c r="N158" s="377"/>
      <c r="O158" s="377"/>
      <c r="P158" s="377"/>
      <c r="Q158" s="377"/>
      <c r="R158" s="377"/>
      <c r="S158" s="377"/>
      <c r="T158" s="378" t="e">
        <f t="shared" si="3"/>
        <v>#DIV/0!</v>
      </c>
      <c r="U158" s="3"/>
    </row>
    <row r="159" spans="1:21" s="4" customFormat="1" x14ac:dyDescent="0.2">
      <c r="A159" s="294" t="str">
        <f t="shared" si="2"/>
        <v>substance abuse scrng/assess</v>
      </c>
      <c r="B159" s="376"/>
      <c r="C159" s="377"/>
      <c r="D159" s="377"/>
      <c r="E159" s="377"/>
      <c r="F159" s="377"/>
      <c r="G159" s="377"/>
      <c r="H159" s="377"/>
      <c r="I159" s="377"/>
      <c r="J159" s="377"/>
      <c r="K159" s="377"/>
      <c r="L159" s="377"/>
      <c r="M159" s="377"/>
      <c r="N159" s="377"/>
      <c r="O159" s="377"/>
      <c r="P159" s="377"/>
      <c r="Q159" s="377"/>
      <c r="R159" s="377"/>
      <c r="S159" s="377"/>
      <c r="T159" s="378" t="e">
        <f t="shared" si="3"/>
        <v>#DIV/0!</v>
      </c>
      <c r="U159" s="3"/>
    </row>
    <row r="160" spans="1:21" s="4" customFormat="1" x14ac:dyDescent="0.2">
      <c r="A160" s="294" t="str">
        <f t="shared" si="2"/>
        <v>substance abuse outpatient</v>
      </c>
      <c r="B160" s="376"/>
      <c r="C160" s="377"/>
      <c r="D160" s="377"/>
      <c r="E160" s="377"/>
      <c r="F160" s="377"/>
      <c r="G160" s="377"/>
      <c r="H160" s="377"/>
      <c r="I160" s="377"/>
      <c r="J160" s="377"/>
      <c r="K160" s="377"/>
      <c r="L160" s="377"/>
      <c r="M160" s="377"/>
      <c r="N160" s="377"/>
      <c r="O160" s="377"/>
      <c r="P160" s="377"/>
      <c r="Q160" s="377"/>
      <c r="R160" s="377"/>
      <c r="S160" s="377"/>
      <c r="T160" s="378" t="e">
        <f t="shared" si="3"/>
        <v>#DIV/0!</v>
      </c>
      <c r="U160" s="3"/>
    </row>
    <row r="161" spans="1:21" s="4" customFormat="1" x14ac:dyDescent="0.2">
      <c r="A161" s="294" t="str">
        <f t="shared" si="2"/>
        <v>substance abuse residential</v>
      </c>
      <c r="B161" s="376"/>
      <c r="C161" s="377"/>
      <c r="D161" s="377"/>
      <c r="E161" s="377"/>
      <c r="F161" s="377"/>
      <c r="G161" s="377"/>
      <c r="H161" s="377"/>
      <c r="I161" s="377"/>
      <c r="J161" s="377"/>
      <c r="K161" s="377"/>
      <c r="L161" s="377"/>
      <c r="M161" s="377"/>
      <c r="N161" s="377"/>
      <c r="O161" s="377"/>
      <c r="P161" s="377"/>
      <c r="Q161" s="377"/>
      <c r="R161" s="377"/>
      <c r="S161" s="377"/>
      <c r="T161" s="378" t="e">
        <f t="shared" si="3"/>
        <v>#DIV/0!</v>
      </c>
      <c r="U161" s="3"/>
    </row>
    <row r="162" spans="1:21" s="4" customFormat="1" x14ac:dyDescent="0.2">
      <c r="A162" s="294" t="str">
        <f t="shared" si="2"/>
        <v>family therapy/family education and training</v>
      </c>
      <c r="B162" s="376"/>
      <c r="C162" s="377"/>
      <c r="D162" s="377"/>
      <c r="E162" s="377"/>
      <c r="F162" s="377"/>
      <c r="G162" s="377"/>
      <c r="H162" s="377"/>
      <c r="I162" s="377"/>
      <c r="J162" s="377"/>
      <c r="K162" s="377"/>
      <c r="L162" s="377"/>
      <c r="M162" s="377"/>
      <c r="N162" s="377"/>
      <c r="O162" s="377"/>
      <c r="P162" s="377"/>
      <c r="Q162" s="377"/>
      <c r="R162" s="377"/>
      <c r="S162" s="377"/>
      <c r="T162" s="378" t="e">
        <f t="shared" si="3"/>
        <v>#DIV/0!</v>
      </c>
      <c r="U162" s="3"/>
    </row>
    <row r="163" spans="1:21" s="4" customFormat="1" x14ac:dyDescent="0.2">
      <c r="A163" s="294" t="str">
        <f t="shared" si="2"/>
        <v>group therapy</v>
      </c>
      <c r="B163" s="376"/>
      <c r="C163" s="377"/>
      <c r="D163" s="377"/>
      <c r="E163" s="377"/>
      <c r="F163" s="377"/>
      <c r="G163" s="377"/>
      <c r="H163" s="377"/>
      <c r="I163" s="377"/>
      <c r="J163" s="377"/>
      <c r="K163" s="377"/>
      <c r="L163" s="377"/>
      <c r="M163" s="377"/>
      <c r="N163" s="377"/>
      <c r="O163" s="377"/>
      <c r="P163" s="377"/>
      <c r="Q163" s="377"/>
      <c r="R163" s="377"/>
      <c r="S163" s="377"/>
      <c r="T163" s="378" t="e">
        <f t="shared" si="3"/>
        <v>#DIV/0!</v>
      </c>
      <c r="U163" s="3"/>
    </row>
    <row r="164" spans="1:21" s="4" customFormat="1" x14ac:dyDescent="0.2">
      <c r="A164" s="294" t="str">
        <f t="shared" si="2"/>
        <v>consultation / collateral</v>
      </c>
      <c r="B164" s="376"/>
      <c r="C164" s="377"/>
      <c r="D164" s="377"/>
      <c r="E164" s="377"/>
      <c r="F164" s="377"/>
      <c r="G164" s="377"/>
      <c r="H164" s="377"/>
      <c r="I164" s="377"/>
      <c r="J164" s="377"/>
      <c r="K164" s="377"/>
      <c r="L164" s="377"/>
      <c r="M164" s="377"/>
      <c r="N164" s="377"/>
      <c r="O164" s="377"/>
      <c r="P164" s="377"/>
      <c r="Q164" s="377"/>
      <c r="R164" s="377"/>
      <c r="S164" s="377"/>
      <c r="T164" s="378" t="e">
        <f t="shared" ref="T164:T165" si="4">T90/T$92</f>
        <v>#DIV/0!</v>
      </c>
      <c r="U164" s="3"/>
    </row>
    <row r="165" spans="1:21" s="144" customFormat="1" ht="13.5" thickBot="1" x14ac:dyDescent="0.25">
      <c r="A165" s="297" t="str">
        <f t="shared" si="2"/>
        <v>psychotropic medication</v>
      </c>
      <c r="B165" s="379"/>
      <c r="C165" s="380"/>
      <c r="D165" s="380"/>
      <c r="E165" s="380"/>
      <c r="F165" s="380"/>
      <c r="G165" s="380"/>
      <c r="H165" s="380"/>
      <c r="I165" s="380"/>
      <c r="J165" s="380"/>
      <c r="K165" s="380"/>
      <c r="L165" s="380"/>
      <c r="M165" s="380"/>
      <c r="N165" s="380"/>
      <c r="O165" s="380"/>
      <c r="P165" s="380"/>
      <c r="Q165" s="380"/>
      <c r="R165" s="380"/>
      <c r="S165" s="380"/>
      <c r="T165" s="381" t="e">
        <f t="shared" si="4"/>
        <v>#DIV/0!</v>
      </c>
      <c r="U165" s="143"/>
    </row>
    <row r="166" spans="1:21" s="45" customFormat="1" x14ac:dyDescent="0.2">
      <c r="A166" s="372" t="s">
        <v>165</v>
      </c>
      <c r="B166" s="382"/>
      <c r="C166" s="383"/>
      <c r="D166" s="382"/>
      <c r="E166" s="382"/>
      <c r="F166" s="382"/>
      <c r="G166" s="382"/>
      <c r="H166" s="382"/>
      <c r="T166" s="131"/>
    </row>
    <row r="167" spans="1:21" s="30" customFormat="1" ht="31.5" customHeight="1" x14ac:dyDescent="0.25">
      <c r="A167" s="801" t="s">
        <v>389</v>
      </c>
      <c r="B167" s="802"/>
      <c r="C167" s="802"/>
      <c r="T167" s="126"/>
    </row>
    <row r="168" spans="1:21" s="35" customFormat="1" x14ac:dyDescent="0.2">
      <c r="A168" s="335"/>
      <c r="B168" s="384"/>
      <c r="C168" s="52"/>
      <c r="T168" s="128"/>
    </row>
    <row r="169" spans="1:21" s="32" customFormat="1" ht="15" x14ac:dyDescent="0.25">
      <c r="A169" s="31" t="s">
        <v>189</v>
      </c>
      <c r="T169" s="127"/>
    </row>
    <row r="170" spans="1:21" s="32" customFormat="1" ht="15.75" thickBot="1" x14ac:dyDescent="0.3">
      <c r="A170" s="43" t="s">
        <v>190</v>
      </c>
      <c r="T170" s="127"/>
    </row>
    <row r="171" spans="1:21" s="37" customFormat="1" ht="28.5" customHeight="1" thickBot="1" x14ac:dyDescent="0.25">
      <c r="A171" s="385" t="s">
        <v>346</v>
      </c>
      <c r="B171" s="386" t="s">
        <v>366</v>
      </c>
      <c r="C171" s="387" t="s">
        <v>390</v>
      </c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132"/>
      <c r="U171" s="122"/>
    </row>
    <row r="172" spans="1:21" s="33" customFormat="1" x14ac:dyDescent="0.2">
      <c r="A172" s="326" t="s">
        <v>247</v>
      </c>
      <c r="B172" s="388"/>
      <c r="C172" s="328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128"/>
      <c r="U172" s="75"/>
    </row>
    <row r="173" spans="1:21" s="33" customFormat="1" x14ac:dyDescent="0.2">
      <c r="A173" s="389" t="s">
        <v>248</v>
      </c>
      <c r="B173" s="390"/>
      <c r="C173" s="391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128"/>
      <c r="U173" s="75"/>
    </row>
    <row r="174" spans="1:21" s="33" customFormat="1" x14ac:dyDescent="0.2">
      <c r="A174" s="389" t="s">
        <v>249</v>
      </c>
      <c r="B174" s="390"/>
      <c r="C174" s="391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128"/>
      <c r="U174" s="75"/>
    </row>
    <row r="175" spans="1:21" s="33" customFormat="1" x14ac:dyDescent="0.2">
      <c r="A175" s="389" t="s">
        <v>250</v>
      </c>
      <c r="B175" s="390"/>
      <c r="C175" s="391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128"/>
      <c r="U175" s="75"/>
    </row>
    <row r="176" spans="1:21" s="33" customFormat="1" x14ac:dyDescent="0.2">
      <c r="A176" s="389" t="s">
        <v>251</v>
      </c>
      <c r="B176" s="390"/>
      <c r="C176" s="391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128"/>
      <c r="U176" s="75"/>
    </row>
    <row r="177" spans="1:21" s="33" customFormat="1" x14ac:dyDescent="0.2">
      <c r="A177" s="389" t="s">
        <v>252</v>
      </c>
      <c r="B177" s="390"/>
      <c r="C177" s="391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128"/>
      <c r="U177" s="75"/>
    </row>
    <row r="178" spans="1:21" s="33" customFormat="1" x14ac:dyDescent="0.2">
      <c r="A178" s="389" t="s">
        <v>253</v>
      </c>
      <c r="B178" s="390"/>
      <c r="C178" s="391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128"/>
      <c r="U178" s="75"/>
    </row>
    <row r="179" spans="1:21" s="33" customFormat="1" x14ac:dyDescent="0.2">
      <c r="A179" s="389" t="s">
        <v>254</v>
      </c>
      <c r="B179" s="390"/>
      <c r="C179" s="391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128"/>
      <c r="U179" s="75"/>
    </row>
    <row r="180" spans="1:21" s="33" customFormat="1" x14ac:dyDescent="0.2">
      <c r="A180" s="389" t="s">
        <v>255</v>
      </c>
      <c r="B180" s="390"/>
      <c r="C180" s="391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128"/>
      <c r="U180" s="75"/>
    </row>
    <row r="181" spans="1:21" s="33" customFormat="1" x14ac:dyDescent="0.2">
      <c r="A181" s="389" t="s">
        <v>256</v>
      </c>
      <c r="B181" s="390"/>
      <c r="C181" s="391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128"/>
      <c r="U181" s="75"/>
    </row>
    <row r="182" spans="1:21" s="33" customFormat="1" x14ac:dyDescent="0.2">
      <c r="A182" s="389" t="s">
        <v>257</v>
      </c>
      <c r="B182" s="390"/>
      <c r="C182" s="391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128"/>
      <c r="U182" s="75"/>
    </row>
    <row r="183" spans="1:21" s="33" customFormat="1" x14ac:dyDescent="0.2">
      <c r="A183" s="389" t="s">
        <v>258</v>
      </c>
      <c r="B183" s="390"/>
      <c r="C183" s="391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128"/>
      <c r="U183" s="75"/>
    </row>
    <row r="184" spans="1:21" s="33" customFormat="1" x14ac:dyDescent="0.2">
      <c r="A184" s="389" t="s">
        <v>259</v>
      </c>
      <c r="B184" s="390"/>
      <c r="C184" s="391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128"/>
      <c r="U184" s="75"/>
    </row>
    <row r="185" spans="1:21" s="33" customFormat="1" x14ac:dyDescent="0.2">
      <c r="A185" s="389" t="s">
        <v>260</v>
      </c>
      <c r="B185" s="390"/>
      <c r="C185" s="391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128"/>
      <c r="U185" s="75"/>
    </row>
    <row r="186" spans="1:21" s="33" customFormat="1" x14ac:dyDescent="0.2">
      <c r="A186" s="389" t="s">
        <v>261</v>
      </c>
      <c r="B186" s="390"/>
      <c r="C186" s="391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128"/>
      <c r="U186" s="75"/>
    </row>
    <row r="187" spans="1:21" s="33" customFormat="1" x14ac:dyDescent="0.2">
      <c r="A187" s="389" t="s">
        <v>262</v>
      </c>
      <c r="B187" s="390"/>
      <c r="C187" s="391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128"/>
      <c r="U187" s="75"/>
    </row>
    <row r="188" spans="1:21" s="33" customFormat="1" x14ac:dyDescent="0.2">
      <c r="A188" s="389" t="s">
        <v>263</v>
      </c>
      <c r="B188" s="390"/>
      <c r="C188" s="391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128"/>
      <c r="U188" s="75"/>
    </row>
    <row r="189" spans="1:21" s="33" customFormat="1" x14ac:dyDescent="0.2">
      <c r="A189" s="389" t="s">
        <v>264</v>
      </c>
      <c r="B189" s="390"/>
      <c r="C189" s="391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128"/>
      <c r="U189" s="75"/>
    </row>
    <row r="190" spans="1:21" s="33" customFormat="1" x14ac:dyDescent="0.2">
      <c r="A190" s="389" t="s">
        <v>265</v>
      </c>
      <c r="B190" s="390"/>
      <c r="C190" s="391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128"/>
      <c r="U190" s="75"/>
    </row>
    <row r="191" spans="1:21" s="33" customFormat="1" x14ac:dyDescent="0.2">
      <c r="A191" s="389" t="s">
        <v>266</v>
      </c>
      <c r="B191" s="390"/>
      <c r="C191" s="391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128"/>
      <c r="U191" s="75"/>
    </row>
    <row r="192" spans="1:21" s="33" customFormat="1" x14ac:dyDescent="0.2">
      <c r="A192" s="389" t="s">
        <v>267</v>
      </c>
      <c r="B192" s="390"/>
      <c r="C192" s="391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128"/>
      <c r="U192" s="75"/>
    </row>
    <row r="193" spans="1:21" s="33" customFormat="1" x14ac:dyDescent="0.2">
      <c r="A193" s="389" t="s">
        <v>268</v>
      </c>
      <c r="B193" s="390"/>
      <c r="C193" s="391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128"/>
      <c r="U193" s="75"/>
    </row>
    <row r="194" spans="1:21" s="33" customFormat="1" x14ac:dyDescent="0.2">
      <c r="A194" s="389" t="s">
        <v>269</v>
      </c>
      <c r="B194" s="390"/>
      <c r="C194" s="391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128"/>
      <c r="U194" s="75"/>
    </row>
    <row r="195" spans="1:21" s="33" customFormat="1" x14ac:dyDescent="0.2">
      <c r="A195" s="389" t="s">
        <v>275</v>
      </c>
      <c r="B195" s="390"/>
      <c r="C195" s="391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128"/>
      <c r="U195" s="75"/>
    </row>
    <row r="196" spans="1:21" s="33" customFormat="1" x14ac:dyDescent="0.2">
      <c r="A196" s="389" t="s">
        <v>270</v>
      </c>
      <c r="B196" s="390"/>
      <c r="C196" s="391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128"/>
      <c r="U196" s="75"/>
    </row>
    <row r="197" spans="1:21" s="33" customFormat="1" x14ac:dyDescent="0.2">
      <c r="A197" s="389" t="s">
        <v>271</v>
      </c>
      <c r="B197" s="390"/>
      <c r="C197" s="391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128"/>
      <c r="U197" s="75"/>
    </row>
    <row r="198" spans="1:21" s="33" customFormat="1" x14ac:dyDescent="0.2">
      <c r="A198" s="389" t="s">
        <v>283</v>
      </c>
      <c r="B198" s="390"/>
      <c r="C198" s="391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128"/>
      <c r="U198" s="75"/>
    </row>
    <row r="199" spans="1:21" s="33" customFormat="1" x14ac:dyDescent="0.2">
      <c r="A199" s="389" t="s">
        <v>272</v>
      </c>
      <c r="B199" s="390"/>
      <c r="C199" s="391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128"/>
      <c r="U199" s="75"/>
    </row>
    <row r="200" spans="1:21" s="33" customFormat="1" x14ac:dyDescent="0.2">
      <c r="A200" s="389" t="s">
        <v>273</v>
      </c>
      <c r="B200" s="390"/>
      <c r="C200" s="391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128"/>
      <c r="U200" s="75"/>
    </row>
    <row r="201" spans="1:21" s="33" customFormat="1" x14ac:dyDescent="0.2">
      <c r="A201" s="329" t="s">
        <v>274</v>
      </c>
      <c r="B201" s="390"/>
      <c r="C201" s="391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128"/>
      <c r="U201" s="75"/>
    </row>
    <row r="202" spans="1:21" s="58" customFormat="1" ht="13.5" thickBot="1" x14ac:dyDescent="0.25">
      <c r="A202" s="249" t="s">
        <v>47</v>
      </c>
      <c r="B202" s="390"/>
      <c r="C202" s="331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129"/>
      <c r="U202" s="57"/>
    </row>
    <row r="203" spans="1:21" s="55" customFormat="1" ht="13.5" thickBot="1" x14ac:dyDescent="0.25">
      <c r="A203" s="392" t="s">
        <v>372</v>
      </c>
      <c r="B203" s="393"/>
      <c r="C203" s="394"/>
      <c r="D203" s="53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133"/>
      <c r="U203" s="123"/>
    </row>
    <row r="204" spans="1:21" s="54" customFormat="1" x14ac:dyDescent="0.2">
      <c r="A204" s="335"/>
      <c r="B204" s="395"/>
      <c r="C204" s="56"/>
      <c r="D204" s="53"/>
      <c r="T204" s="133"/>
    </row>
    <row r="205" spans="1:21" s="2" customFormat="1" ht="15" x14ac:dyDescent="0.25">
      <c r="A205" s="1" t="s">
        <v>160</v>
      </c>
      <c r="T205" s="127"/>
    </row>
    <row r="206" spans="1:21" s="2" customFormat="1" ht="15.75" thickBot="1" x14ac:dyDescent="0.3">
      <c r="A206" s="16" t="s">
        <v>161</v>
      </c>
      <c r="T206" s="127"/>
    </row>
    <row r="207" spans="1:21" s="151" customFormat="1" ht="13.5" thickBot="1" x14ac:dyDescent="0.25">
      <c r="A207" s="780"/>
      <c r="B207" s="781"/>
      <c r="C207" s="785" t="s">
        <v>367</v>
      </c>
      <c r="D207" s="785"/>
      <c r="E207" s="785"/>
      <c r="F207" s="785" t="s">
        <v>368</v>
      </c>
      <c r="G207" s="785"/>
      <c r="H207" s="785"/>
      <c r="I207" s="785" t="s">
        <v>369</v>
      </c>
      <c r="J207" s="785"/>
      <c r="K207" s="785"/>
      <c r="L207" s="785"/>
      <c r="M207" s="785"/>
      <c r="N207" s="785"/>
      <c r="O207" s="785"/>
      <c r="P207" s="785"/>
      <c r="Q207" s="785"/>
      <c r="R207" s="777" t="s">
        <v>370</v>
      </c>
      <c r="S207" s="778"/>
      <c r="T207" s="779"/>
      <c r="U207" s="150"/>
    </row>
    <row r="208" spans="1:21" s="189" customFormat="1" ht="28.5" customHeight="1" thickBot="1" x14ac:dyDescent="0.25">
      <c r="A208" s="323" t="s">
        <v>346</v>
      </c>
      <c r="B208" s="325" t="s">
        <v>366</v>
      </c>
      <c r="C208" s="349" t="s">
        <v>347</v>
      </c>
      <c r="D208" s="324" t="s">
        <v>348</v>
      </c>
      <c r="E208" s="324" t="s">
        <v>349</v>
      </c>
      <c r="F208" s="324" t="s">
        <v>351</v>
      </c>
      <c r="G208" s="324" t="s">
        <v>246</v>
      </c>
      <c r="H208" s="324" t="s">
        <v>350</v>
      </c>
      <c r="I208" s="324" t="s">
        <v>327</v>
      </c>
      <c r="J208" s="324" t="s">
        <v>357</v>
      </c>
      <c r="K208" s="324" t="s">
        <v>358</v>
      </c>
      <c r="L208" s="324" t="s">
        <v>330</v>
      </c>
      <c r="M208" s="324" t="s">
        <v>331</v>
      </c>
      <c r="N208" s="324" t="s">
        <v>359</v>
      </c>
      <c r="O208" s="324" t="s">
        <v>360</v>
      </c>
      <c r="P208" s="324" t="s">
        <v>334</v>
      </c>
      <c r="Q208" s="324" t="s">
        <v>335</v>
      </c>
      <c r="R208" s="323" t="s">
        <v>356</v>
      </c>
      <c r="S208" s="324" t="s">
        <v>325</v>
      </c>
      <c r="T208" s="324" t="s">
        <v>277</v>
      </c>
      <c r="U208" s="188"/>
    </row>
    <row r="209" spans="1:21" s="155" customFormat="1" x14ac:dyDescent="0.2">
      <c r="A209" s="396" t="str">
        <f t="shared" ref="A209:A238" si="5">A61</f>
        <v>screening/assessment/evaluation</v>
      </c>
      <c r="B209" s="388"/>
      <c r="C209" s="397"/>
      <c r="D209" s="397"/>
      <c r="E209" s="397"/>
      <c r="F209" s="397"/>
      <c r="G209" s="397"/>
      <c r="H209" s="397"/>
      <c r="I209" s="397"/>
      <c r="J209" s="397"/>
      <c r="K209" s="397"/>
      <c r="L209" s="397"/>
      <c r="M209" s="397"/>
      <c r="N209" s="397"/>
      <c r="O209" s="397"/>
      <c r="P209" s="397"/>
      <c r="Q209" s="397"/>
      <c r="R209" s="397"/>
      <c r="S209" s="397"/>
      <c r="T209" s="397"/>
      <c r="U209" s="154"/>
    </row>
    <row r="210" spans="1:21" s="4" customFormat="1" x14ac:dyDescent="0.2">
      <c r="A210" s="243" t="str">
        <f t="shared" si="5"/>
        <v>initial service planning</v>
      </c>
      <c r="B210" s="390"/>
      <c r="C210" s="398"/>
      <c r="D210" s="398"/>
      <c r="E210" s="398"/>
      <c r="F210" s="398"/>
      <c r="G210" s="398"/>
      <c r="H210" s="398"/>
      <c r="I210" s="398"/>
      <c r="J210" s="398"/>
      <c r="K210" s="398"/>
      <c r="L210" s="398"/>
      <c r="M210" s="398"/>
      <c r="N210" s="398"/>
      <c r="O210" s="398"/>
      <c r="P210" s="398"/>
      <c r="Q210" s="398"/>
      <c r="R210" s="398"/>
      <c r="S210" s="398"/>
      <c r="T210" s="398"/>
      <c r="U210" s="3"/>
    </row>
    <row r="211" spans="1:21" s="4" customFormat="1" x14ac:dyDescent="0.2">
      <c r="A211" s="243" t="str">
        <f t="shared" si="5"/>
        <v>psych testing</v>
      </c>
      <c r="B211" s="390"/>
      <c r="C211" s="398"/>
      <c r="D211" s="398"/>
      <c r="E211" s="398"/>
      <c r="F211" s="398"/>
      <c r="G211" s="398"/>
      <c r="H211" s="398"/>
      <c r="I211" s="398"/>
      <c r="J211" s="398"/>
      <c r="K211" s="398"/>
      <c r="L211" s="398"/>
      <c r="M211" s="398"/>
      <c r="N211" s="398"/>
      <c r="O211" s="398"/>
      <c r="P211" s="398"/>
      <c r="Q211" s="398"/>
      <c r="R211" s="398"/>
      <c r="S211" s="398"/>
      <c r="T211" s="398"/>
      <c r="U211" s="3"/>
    </row>
    <row r="212" spans="1:21" s="4" customFormat="1" x14ac:dyDescent="0.2">
      <c r="A212" s="243" t="str">
        <f t="shared" si="5"/>
        <v>med management</v>
      </c>
      <c r="B212" s="390"/>
      <c r="C212" s="398"/>
      <c r="D212" s="398"/>
      <c r="E212" s="398"/>
      <c r="F212" s="398"/>
      <c r="G212" s="398"/>
      <c r="H212" s="398"/>
      <c r="I212" s="398"/>
      <c r="J212" s="398"/>
      <c r="K212" s="398"/>
      <c r="L212" s="398"/>
      <c r="M212" s="398"/>
      <c r="N212" s="398"/>
      <c r="O212" s="398"/>
      <c r="P212" s="398"/>
      <c r="Q212" s="398"/>
      <c r="R212" s="398"/>
      <c r="S212" s="398"/>
      <c r="T212" s="398"/>
      <c r="U212" s="3"/>
    </row>
    <row r="213" spans="1:21" s="4" customFormat="1" x14ac:dyDescent="0.2">
      <c r="A213" s="243" t="str">
        <f t="shared" si="5"/>
        <v>IP hospital</v>
      </c>
      <c r="B213" s="390"/>
      <c r="C213" s="398"/>
      <c r="D213" s="398"/>
      <c r="E213" s="398"/>
      <c r="F213" s="398"/>
      <c r="G213" s="398"/>
      <c r="H213" s="398"/>
      <c r="I213" s="398"/>
      <c r="J213" s="398"/>
      <c r="K213" s="398"/>
      <c r="L213" s="398"/>
      <c r="M213" s="398"/>
      <c r="N213" s="398"/>
      <c r="O213" s="398"/>
      <c r="P213" s="398"/>
      <c r="Q213" s="398"/>
      <c r="R213" s="398"/>
      <c r="S213" s="398"/>
      <c r="T213" s="398"/>
      <c r="U213" s="3"/>
    </row>
    <row r="214" spans="1:21" s="4" customFormat="1" x14ac:dyDescent="0.2">
      <c r="A214" s="243" t="str">
        <f t="shared" si="5"/>
        <v>Residential tx and tx group homes</v>
      </c>
      <c r="B214" s="390"/>
      <c r="C214" s="398"/>
      <c r="D214" s="398"/>
      <c r="E214" s="398"/>
      <c r="F214" s="398"/>
      <c r="G214" s="398"/>
      <c r="H214" s="398"/>
      <c r="I214" s="398"/>
      <c r="J214" s="398"/>
      <c r="K214" s="398"/>
      <c r="L214" s="398"/>
      <c r="M214" s="398"/>
      <c r="N214" s="398"/>
      <c r="O214" s="398"/>
      <c r="P214" s="398"/>
      <c r="Q214" s="398"/>
      <c r="R214" s="398"/>
      <c r="S214" s="398"/>
      <c r="T214" s="398"/>
      <c r="U214" s="3"/>
    </row>
    <row r="215" spans="1:21" s="4" customFormat="1" x14ac:dyDescent="0.2">
      <c r="A215" s="243" t="str">
        <f t="shared" si="5"/>
        <v>TX foster care</v>
      </c>
      <c r="B215" s="390"/>
      <c r="C215" s="398"/>
      <c r="D215" s="398"/>
      <c r="E215" s="398"/>
      <c r="F215" s="398"/>
      <c r="G215" s="398"/>
      <c r="H215" s="398"/>
      <c r="I215" s="398"/>
      <c r="J215" s="398"/>
      <c r="K215" s="398"/>
      <c r="L215" s="398"/>
      <c r="M215" s="398"/>
      <c r="N215" s="398"/>
      <c r="O215" s="398"/>
      <c r="P215" s="398"/>
      <c r="Q215" s="398"/>
      <c r="R215" s="398"/>
      <c r="S215" s="398"/>
      <c r="T215" s="398"/>
      <c r="U215" s="3"/>
    </row>
    <row r="216" spans="1:21" s="4" customFormat="1" x14ac:dyDescent="0.2">
      <c r="A216" s="243" t="str">
        <f t="shared" si="5"/>
        <v>partial hosp/day tx</v>
      </c>
      <c r="B216" s="390"/>
      <c r="C216" s="398"/>
      <c r="D216" s="398"/>
      <c r="E216" s="398"/>
      <c r="F216" s="398"/>
      <c r="G216" s="398"/>
      <c r="H216" s="398"/>
      <c r="I216" s="398"/>
      <c r="J216" s="398"/>
      <c r="K216" s="398"/>
      <c r="L216" s="398"/>
      <c r="M216" s="398"/>
      <c r="N216" s="398"/>
      <c r="O216" s="398"/>
      <c r="P216" s="398"/>
      <c r="Q216" s="398"/>
      <c r="R216" s="398"/>
      <c r="S216" s="398"/>
      <c r="T216" s="398"/>
      <c r="U216" s="3"/>
    </row>
    <row r="217" spans="1:21" s="4" customFormat="1" x14ac:dyDescent="0.2">
      <c r="A217" s="243" t="str">
        <f t="shared" si="5"/>
        <v>home-based (e.g. in-home services)</v>
      </c>
      <c r="B217" s="390"/>
      <c r="C217" s="398"/>
      <c r="D217" s="398"/>
      <c r="E217" s="398"/>
      <c r="F217" s="398"/>
      <c r="G217" s="398"/>
      <c r="H217" s="398"/>
      <c r="I217" s="398"/>
      <c r="J217" s="398"/>
      <c r="K217" s="398"/>
      <c r="L217" s="398"/>
      <c r="M217" s="398"/>
      <c r="N217" s="398"/>
      <c r="O217" s="398"/>
      <c r="P217" s="398"/>
      <c r="Q217" s="398"/>
      <c r="R217" s="398"/>
      <c r="S217" s="398"/>
      <c r="T217" s="398"/>
      <c r="U217" s="3"/>
    </row>
    <row r="218" spans="1:21" s="4" customFormat="1" x14ac:dyDescent="0.2">
      <c r="A218" s="243" t="str">
        <f t="shared" si="5"/>
        <v>respite</v>
      </c>
      <c r="B218" s="390"/>
      <c r="C218" s="398"/>
      <c r="D218" s="398"/>
      <c r="E218" s="398"/>
      <c r="F218" s="398"/>
      <c r="G218" s="398"/>
      <c r="H218" s="398"/>
      <c r="I218" s="398"/>
      <c r="J218" s="398"/>
      <c r="K218" s="398"/>
      <c r="L218" s="398"/>
      <c r="M218" s="398"/>
      <c r="N218" s="398"/>
      <c r="O218" s="398"/>
      <c r="P218" s="398"/>
      <c r="Q218" s="398"/>
      <c r="R218" s="398"/>
      <c r="S218" s="398"/>
      <c r="T218" s="398"/>
      <c r="U218" s="3"/>
    </row>
    <row r="219" spans="1:21" s="4" customFormat="1" x14ac:dyDescent="0.2">
      <c r="A219" s="243" t="str">
        <f t="shared" si="5"/>
        <v>crisis intervention and stabilization (non ER)</v>
      </c>
      <c r="B219" s="390"/>
      <c r="C219" s="398"/>
      <c r="D219" s="398"/>
      <c r="E219" s="398"/>
      <c r="F219" s="398"/>
      <c r="G219" s="398"/>
      <c r="H219" s="398"/>
      <c r="I219" s="398"/>
      <c r="J219" s="398"/>
      <c r="K219" s="398"/>
      <c r="L219" s="398"/>
      <c r="M219" s="398"/>
      <c r="N219" s="398"/>
      <c r="O219" s="398"/>
      <c r="P219" s="398"/>
      <c r="Q219" s="398"/>
      <c r="R219" s="398"/>
      <c r="S219" s="398"/>
      <c r="T219" s="398"/>
      <c r="U219" s="3"/>
    </row>
    <row r="220" spans="1:21" s="4" customFormat="1" x14ac:dyDescent="0.2">
      <c r="A220" s="243" t="str">
        <f t="shared" si="5"/>
        <v>ER</v>
      </c>
      <c r="B220" s="390"/>
      <c r="C220" s="398"/>
      <c r="D220" s="398"/>
      <c r="E220" s="398"/>
      <c r="F220" s="398"/>
      <c r="G220" s="398"/>
      <c r="H220" s="398"/>
      <c r="I220" s="398"/>
      <c r="J220" s="398"/>
      <c r="K220" s="398"/>
      <c r="L220" s="398"/>
      <c r="M220" s="398"/>
      <c r="N220" s="398"/>
      <c r="O220" s="398"/>
      <c r="P220" s="398"/>
      <c r="Q220" s="398"/>
      <c r="R220" s="398"/>
      <c r="S220" s="398"/>
      <c r="T220" s="398"/>
      <c r="U220" s="3"/>
    </row>
    <row r="221" spans="1:21" s="4" customFormat="1" x14ac:dyDescent="0.2">
      <c r="A221" s="243" t="str">
        <f t="shared" si="5"/>
        <v>OP counseling, tx (primarily individual)</v>
      </c>
      <c r="B221" s="390"/>
      <c r="C221" s="398"/>
      <c r="D221" s="398"/>
      <c r="E221" s="398"/>
      <c r="F221" s="398"/>
      <c r="G221" s="398"/>
      <c r="H221" s="398"/>
      <c r="I221" s="398"/>
      <c r="J221" s="398"/>
      <c r="K221" s="398"/>
      <c r="L221" s="398"/>
      <c r="M221" s="398"/>
      <c r="N221" s="398"/>
      <c r="O221" s="398"/>
      <c r="P221" s="398"/>
      <c r="Q221" s="398"/>
      <c r="R221" s="398"/>
      <c r="S221" s="398"/>
      <c r="T221" s="398"/>
      <c r="U221" s="3"/>
    </row>
    <row r="222" spans="1:21" s="4" customFormat="1" x14ac:dyDescent="0.2">
      <c r="A222" s="243" t="str">
        <f t="shared" si="5"/>
        <v>transportation</v>
      </c>
      <c r="B222" s="390"/>
      <c r="C222" s="398"/>
      <c r="D222" s="398"/>
      <c r="E222" s="398"/>
      <c r="F222" s="398"/>
      <c r="G222" s="398"/>
      <c r="H222" s="398"/>
      <c r="I222" s="398"/>
      <c r="J222" s="398"/>
      <c r="K222" s="398"/>
      <c r="L222" s="398"/>
      <c r="M222" s="398"/>
      <c r="N222" s="398"/>
      <c r="O222" s="398"/>
      <c r="P222" s="398"/>
      <c r="Q222" s="398"/>
      <c r="R222" s="398"/>
      <c r="S222" s="398"/>
      <c r="T222" s="398"/>
      <c r="U222" s="3"/>
    </row>
    <row r="223" spans="1:21" s="4" customFormat="1" x14ac:dyDescent="0.2">
      <c r="A223" s="243" t="str">
        <f t="shared" si="5"/>
        <v>wraparound</v>
      </c>
      <c r="B223" s="390"/>
      <c r="C223" s="398"/>
      <c r="D223" s="398"/>
      <c r="E223" s="398"/>
      <c r="F223" s="398"/>
      <c r="G223" s="398"/>
      <c r="H223" s="398"/>
      <c r="I223" s="398"/>
      <c r="J223" s="398"/>
      <c r="K223" s="398"/>
      <c r="L223" s="398"/>
      <c r="M223" s="398"/>
      <c r="N223" s="398"/>
      <c r="O223" s="398"/>
      <c r="P223" s="398"/>
      <c r="Q223" s="398"/>
      <c r="R223" s="398"/>
      <c r="S223" s="398"/>
      <c r="T223" s="398"/>
      <c r="U223" s="3"/>
    </row>
    <row r="224" spans="1:21" s="4" customFormat="1" x14ac:dyDescent="0.2">
      <c r="A224" s="243" t="str">
        <f t="shared" si="5"/>
        <v>behavior mgnt consultation and training</v>
      </c>
      <c r="B224" s="390"/>
      <c r="C224" s="398"/>
      <c r="D224" s="398"/>
      <c r="E224" s="398"/>
      <c r="F224" s="398"/>
      <c r="G224" s="398"/>
      <c r="H224" s="398"/>
      <c r="I224" s="398"/>
      <c r="J224" s="398"/>
      <c r="K224" s="398"/>
      <c r="L224" s="398"/>
      <c r="M224" s="398"/>
      <c r="N224" s="398"/>
      <c r="O224" s="398"/>
      <c r="P224" s="398"/>
      <c r="Q224" s="398"/>
      <c r="R224" s="398"/>
      <c r="S224" s="398"/>
      <c r="T224" s="398"/>
      <c r="U224" s="3"/>
    </row>
    <row r="225" spans="1:21" s="4" customFormat="1" x14ac:dyDescent="0.2">
      <c r="A225" s="243" t="str">
        <f t="shared" si="5"/>
        <v>tx beh support</v>
      </c>
      <c r="B225" s="390"/>
      <c r="C225" s="398"/>
      <c r="D225" s="398"/>
      <c r="E225" s="398"/>
      <c r="F225" s="398"/>
      <c r="G225" s="398"/>
      <c r="H225" s="398"/>
      <c r="I225" s="398"/>
      <c r="J225" s="398"/>
      <c r="K225" s="398"/>
      <c r="L225" s="398"/>
      <c r="M225" s="398"/>
      <c r="N225" s="398"/>
      <c r="O225" s="398"/>
      <c r="P225" s="398"/>
      <c r="Q225" s="398"/>
      <c r="R225" s="398"/>
      <c r="S225" s="398"/>
      <c r="T225" s="398"/>
      <c r="U225" s="3"/>
    </row>
    <row r="226" spans="1:21" s="4" customFormat="1" x14ac:dyDescent="0.2">
      <c r="A226" s="243" t="str">
        <f t="shared" si="5"/>
        <v xml:space="preserve">MST           </v>
      </c>
      <c r="B226" s="390"/>
      <c r="C226" s="398"/>
      <c r="D226" s="398"/>
      <c r="E226" s="398"/>
      <c r="F226" s="398"/>
      <c r="G226" s="398"/>
      <c r="H226" s="398"/>
      <c r="I226" s="398"/>
      <c r="J226" s="398"/>
      <c r="K226" s="398"/>
      <c r="L226" s="398"/>
      <c r="M226" s="398"/>
      <c r="N226" s="398"/>
      <c r="O226" s="398"/>
      <c r="P226" s="398"/>
      <c r="Q226" s="398"/>
      <c r="R226" s="398"/>
      <c r="S226" s="398"/>
      <c r="T226" s="398"/>
      <c r="U226" s="3"/>
    </row>
    <row r="227" spans="1:21" s="4" customFormat="1" x14ac:dyDescent="0.2">
      <c r="A227" s="243" t="str">
        <f t="shared" si="5"/>
        <v>supported housing</v>
      </c>
      <c r="B227" s="390"/>
      <c r="C227" s="398"/>
      <c r="D227" s="398"/>
      <c r="E227" s="398"/>
      <c r="F227" s="398"/>
      <c r="G227" s="398"/>
      <c r="H227" s="398"/>
      <c r="I227" s="398"/>
      <c r="J227" s="398"/>
      <c r="K227" s="398"/>
      <c r="L227" s="398"/>
      <c r="M227" s="398"/>
      <c r="N227" s="398"/>
      <c r="O227" s="398"/>
      <c r="P227" s="398"/>
      <c r="Q227" s="398"/>
      <c r="R227" s="398"/>
      <c r="S227" s="398"/>
      <c r="T227" s="398"/>
      <c r="U227" s="3"/>
    </row>
    <row r="228" spans="1:21" s="4" customFormat="1" x14ac:dyDescent="0.2">
      <c r="A228" s="243" t="str">
        <f t="shared" si="5"/>
        <v>peer svcs</v>
      </c>
      <c r="B228" s="390"/>
      <c r="C228" s="398"/>
      <c r="D228" s="398"/>
      <c r="E228" s="398"/>
      <c r="F228" s="398"/>
      <c r="G228" s="398"/>
      <c r="H228" s="398"/>
      <c r="I228" s="398"/>
      <c r="J228" s="398"/>
      <c r="K228" s="398"/>
      <c r="L228" s="398"/>
      <c r="M228" s="398"/>
      <c r="N228" s="398"/>
      <c r="O228" s="398"/>
      <c r="P228" s="398"/>
      <c r="Q228" s="398"/>
      <c r="R228" s="398"/>
      <c r="S228" s="398"/>
      <c r="T228" s="398"/>
      <c r="U228" s="3"/>
    </row>
    <row r="229" spans="1:21" s="4" customFormat="1" x14ac:dyDescent="0.2">
      <c r="A229" s="243" t="str">
        <f t="shared" si="5"/>
        <v>psychosoc rehab (comm supp/ ACT)</v>
      </c>
      <c r="B229" s="390"/>
      <c r="C229" s="398"/>
      <c r="D229" s="398"/>
      <c r="E229" s="398"/>
      <c r="F229" s="398"/>
      <c r="G229" s="398"/>
      <c r="H229" s="398"/>
      <c r="I229" s="398"/>
      <c r="J229" s="398"/>
      <c r="K229" s="398"/>
      <c r="L229" s="398"/>
      <c r="M229" s="398"/>
      <c r="N229" s="398"/>
      <c r="O229" s="398"/>
      <c r="P229" s="398"/>
      <c r="Q229" s="398"/>
      <c r="R229" s="398"/>
      <c r="S229" s="398"/>
      <c r="T229" s="398"/>
      <c r="U229" s="3"/>
    </row>
    <row r="230" spans="1:21" s="4" customFormat="1" x14ac:dyDescent="0.2">
      <c r="A230" s="243" t="str">
        <f t="shared" si="5"/>
        <v>case management</v>
      </c>
      <c r="B230" s="390"/>
      <c r="C230" s="398"/>
      <c r="D230" s="398"/>
      <c r="E230" s="398"/>
      <c r="F230" s="398"/>
      <c r="G230" s="398"/>
      <c r="H230" s="398"/>
      <c r="I230" s="398"/>
      <c r="J230" s="398"/>
      <c r="K230" s="398"/>
      <c r="L230" s="398"/>
      <c r="M230" s="398"/>
      <c r="N230" s="398"/>
      <c r="O230" s="398"/>
      <c r="P230" s="398"/>
      <c r="Q230" s="398"/>
      <c r="R230" s="398"/>
      <c r="S230" s="398"/>
      <c r="T230" s="398"/>
      <c r="U230" s="3"/>
    </row>
    <row r="231" spans="1:21" s="4" customFormat="1" x14ac:dyDescent="0.2">
      <c r="A231" s="243" t="str">
        <f t="shared" si="5"/>
        <v>targeted case mng</v>
      </c>
      <c r="B231" s="390"/>
      <c r="C231" s="398"/>
      <c r="D231" s="398"/>
      <c r="E231" s="398"/>
      <c r="F231" s="398"/>
      <c r="G231" s="398"/>
      <c r="H231" s="398"/>
      <c r="I231" s="398"/>
      <c r="J231" s="398"/>
      <c r="K231" s="398"/>
      <c r="L231" s="398"/>
      <c r="M231" s="398"/>
      <c r="N231" s="398"/>
      <c r="O231" s="398"/>
      <c r="P231" s="398"/>
      <c r="Q231" s="398"/>
      <c r="R231" s="398"/>
      <c r="S231" s="398"/>
      <c r="T231" s="398"/>
      <c r="U231" s="3"/>
    </row>
    <row r="232" spans="1:21" s="4" customFormat="1" x14ac:dyDescent="0.2">
      <c r="A232" s="243" t="str">
        <f t="shared" si="5"/>
        <v>activity therapy</v>
      </c>
      <c r="B232" s="390"/>
      <c r="C232" s="398"/>
      <c r="D232" s="398"/>
      <c r="E232" s="398"/>
      <c r="F232" s="398"/>
      <c r="G232" s="398"/>
      <c r="H232" s="398"/>
      <c r="I232" s="398"/>
      <c r="J232" s="398"/>
      <c r="K232" s="398"/>
      <c r="L232" s="398"/>
      <c r="M232" s="398"/>
      <c r="N232" s="398"/>
      <c r="O232" s="398"/>
      <c r="P232" s="398"/>
      <c r="Q232" s="398"/>
      <c r="R232" s="398"/>
      <c r="S232" s="398"/>
      <c r="T232" s="398"/>
      <c r="U232" s="3"/>
    </row>
    <row r="233" spans="1:21" s="4" customFormat="1" x14ac:dyDescent="0.2">
      <c r="A233" s="243" t="str">
        <f t="shared" si="5"/>
        <v>substance abuse scrng/assess</v>
      </c>
      <c r="B233" s="390"/>
      <c r="C233" s="398"/>
      <c r="D233" s="398"/>
      <c r="E233" s="398"/>
      <c r="F233" s="398"/>
      <c r="G233" s="398"/>
      <c r="H233" s="398"/>
      <c r="I233" s="398"/>
      <c r="J233" s="398"/>
      <c r="K233" s="398"/>
      <c r="L233" s="398"/>
      <c r="M233" s="398"/>
      <c r="N233" s="398"/>
      <c r="O233" s="398"/>
      <c r="P233" s="398"/>
      <c r="Q233" s="398"/>
      <c r="R233" s="398"/>
      <c r="S233" s="398"/>
      <c r="T233" s="398"/>
      <c r="U233" s="3"/>
    </row>
    <row r="234" spans="1:21" s="4" customFormat="1" x14ac:dyDescent="0.2">
      <c r="A234" s="243" t="str">
        <f t="shared" si="5"/>
        <v>substance abuse outpatient</v>
      </c>
      <c r="B234" s="390"/>
      <c r="C234" s="398"/>
      <c r="D234" s="398"/>
      <c r="E234" s="398"/>
      <c r="F234" s="398"/>
      <c r="G234" s="398"/>
      <c r="H234" s="398"/>
      <c r="I234" s="398"/>
      <c r="J234" s="398"/>
      <c r="K234" s="398"/>
      <c r="L234" s="398"/>
      <c r="M234" s="398"/>
      <c r="N234" s="398"/>
      <c r="O234" s="398"/>
      <c r="P234" s="398"/>
      <c r="Q234" s="398"/>
      <c r="R234" s="398"/>
      <c r="S234" s="398"/>
      <c r="T234" s="398"/>
      <c r="U234" s="3"/>
    </row>
    <row r="235" spans="1:21" s="4" customFormat="1" x14ac:dyDescent="0.2">
      <c r="A235" s="243" t="str">
        <f t="shared" si="5"/>
        <v>substance abuse residential</v>
      </c>
      <c r="B235" s="390"/>
      <c r="C235" s="398"/>
      <c r="D235" s="398"/>
      <c r="E235" s="398"/>
      <c r="F235" s="398"/>
      <c r="G235" s="398"/>
      <c r="H235" s="398"/>
      <c r="I235" s="398"/>
      <c r="J235" s="398"/>
      <c r="K235" s="398"/>
      <c r="L235" s="398"/>
      <c r="M235" s="398"/>
      <c r="N235" s="398"/>
      <c r="O235" s="398"/>
      <c r="P235" s="398"/>
      <c r="Q235" s="398"/>
      <c r="R235" s="398"/>
      <c r="S235" s="398"/>
      <c r="T235" s="398"/>
      <c r="U235" s="3"/>
    </row>
    <row r="236" spans="1:21" s="4" customFormat="1" x14ac:dyDescent="0.2">
      <c r="A236" s="243" t="str">
        <f t="shared" si="5"/>
        <v>family therapy/family education and training</v>
      </c>
      <c r="B236" s="390"/>
      <c r="C236" s="398"/>
      <c r="D236" s="398"/>
      <c r="E236" s="398"/>
      <c r="F236" s="398"/>
      <c r="G236" s="398"/>
      <c r="H236" s="398"/>
      <c r="I236" s="398"/>
      <c r="J236" s="398"/>
      <c r="K236" s="398"/>
      <c r="L236" s="398"/>
      <c r="M236" s="398"/>
      <c r="N236" s="398"/>
      <c r="O236" s="398"/>
      <c r="P236" s="398"/>
      <c r="Q236" s="398"/>
      <c r="R236" s="398"/>
      <c r="S236" s="398"/>
      <c r="T236" s="398"/>
      <c r="U236" s="3"/>
    </row>
    <row r="237" spans="1:21" s="4" customFormat="1" x14ac:dyDescent="0.2">
      <c r="A237" s="243" t="str">
        <f t="shared" si="5"/>
        <v>group therapy</v>
      </c>
      <c r="B237" s="390"/>
      <c r="C237" s="398"/>
      <c r="D237" s="398"/>
      <c r="E237" s="398"/>
      <c r="F237" s="398"/>
      <c r="G237" s="398"/>
      <c r="H237" s="398"/>
      <c r="I237" s="398"/>
      <c r="J237" s="398"/>
      <c r="K237" s="398"/>
      <c r="L237" s="398"/>
      <c r="M237" s="398"/>
      <c r="N237" s="398"/>
      <c r="O237" s="398"/>
      <c r="P237" s="398"/>
      <c r="Q237" s="398"/>
      <c r="R237" s="398"/>
      <c r="S237" s="398"/>
      <c r="T237" s="398"/>
      <c r="U237" s="3"/>
    </row>
    <row r="238" spans="1:21" s="4" customFormat="1" x14ac:dyDescent="0.2">
      <c r="A238" s="243" t="str">
        <f t="shared" si="5"/>
        <v>consultation / collateral</v>
      </c>
      <c r="B238" s="390"/>
      <c r="C238" s="398"/>
      <c r="D238" s="398"/>
      <c r="E238" s="398"/>
      <c r="F238" s="398"/>
      <c r="G238" s="398"/>
      <c r="H238" s="398"/>
      <c r="I238" s="398"/>
      <c r="J238" s="398"/>
      <c r="K238" s="398"/>
      <c r="L238" s="398"/>
      <c r="M238" s="398"/>
      <c r="N238" s="398"/>
      <c r="O238" s="398"/>
      <c r="P238" s="398"/>
      <c r="Q238" s="398"/>
      <c r="R238" s="398"/>
      <c r="S238" s="398"/>
      <c r="T238" s="398"/>
      <c r="U238" s="3"/>
    </row>
    <row r="239" spans="1:21" s="62" customFormat="1" ht="13.5" thickBot="1" x14ac:dyDescent="0.25">
      <c r="A239" s="243" t="s">
        <v>47</v>
      </c>
      <c r="B239" s="390"/>
      <c r="C239" s="399"/>
      <c r="D239" s="355"/>
      <c r="E239" s="355"/>
      <c r="F239" s="355"/>
      <c r="G239" s="355"/>
      <c r="H239" s="355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60"/>
      <c r="T239" s="61"/>
    </row>
    <row r="240" spans="1:21" s="4" customFormat="1" ht="13.5" thickBot="1" x14ac:dyDescent="0.25">
      <c r="A240" s="280" t="s">
        <v>373</v>
      </c>
      <c r="B240" s="393"/>
      <c r="C240" s="393"/>
      <c r="D240" s="393"/>
      <c r="E240" s="393"/>
      <c r="F240" s="393"/>
      <c r="G240" s="393"/>
      <c r="H240" s="393"/>
      <c r="I240" s="393"/>
      <c r="J240" s="393"/>
      <c r="K240" s="393"/>
      <c r="L240" s="393"/>
      <c r="M240" s="393"/>
      <c r="N240" s="393"/>
      <c r="O240" s="393"/>
      <c r="P240" s="393"/>
      <c r="Q240" s="393"/>
      <c r="R240" s="393"/>
      <c r="S240" s="393"/>
      <c r="T240" s="400"/>
      <c r="U240" s="3"/>
    </row>
    <row r="242" spans="1:21" s="2" customFormat="1" ht="15" x14ac:dyDescent="0.25">
      <c r="A242" s="1" t="s">
        <v>162</v>
      </c>
      <c r="T242" s="127"/>
    </row>
    <row r="243" spans="1:21" s="2" customFormat="1" ht="15.75" thickBot="1" x14ac:dyDescent="0.3">
      <c r="A243" s="16" t="s">
        <v>163</v>
      </c>
      <c r="T243" s="127"/>
    </row>
    <row r="244" spans="1:21" s="151" customFormat="1" ht="13.5" thickBot="1" x14ac:dyDescent="0.25">
      <c r="A244" s="780"/>
      <c r="B244" s="781"/>
      <c r="C244" s="785" t="s">
        <v>296</v>
      </c>
      <c r="D244" s="785"/>
      <c r="E244" s="785"/>
      <c r="F244" s="785" t="s">
        <v>297</v>
      </c>
      <c r="G244" s="785"/>
      <c r="H244" s="785"/>
      <c r="I244" s="785" t="s">
        <v>298</v>
      </c>
      <c r="J244" s="785"/>
      <c r="K244" s="785"/>
      <c r="L244" s="785"/>
      <c r="M244" s="785"/>
      <c r="N244" s="785"/>
      <c r="O244" s="785"/>
      <c r="P244" s="785"/>
      <c r="Q244" s="785"/>
      <c r="R244" s="777" t="s">
        <v>299</v>
      </c>
      <c r="S244" s="778"/>
      <c r="T244" s="779"/>
      <c r="U244" s="150"/>
    </row>
    <row r="245" spans="1:21" s="189" customFormat="1" ht="32.450000000000003" customHeight="1" thickBot="1" x14ac:dyDescent="0.25">
      <c r="A245" s="323" t="s">
        <v>346</v>
      </c>
      <c r="B245" s="325" t="s">
        <v>366</v>
      </c>
      <c r="C245" s="349" t="s">
        <v>347</v>
      </c>
      <c r="D245" s="324" t="s">
        <v>348</v>
      </c>
      <c r="E245" s="324" t="s">
        <v>349</v>
      </c>
      <c r="F245" s="324" t="s">
        <v>351</v>
      </c>
      <c r="G245" s="324" t="s">
        <v>246</v>
      </c>
      <c r="H245" s="324" t="s">
        <v>350</v>
      </c>
      <c r="I245" s="324" t="s">
        <v>327</v>
      </c>
      <c r="J245" s="324" t="s">
        <v>357</v>
      </c>
      <c r="K245" s="324" t="s">
        <v>358</v>
      </c>
      <c r="L245" s="324" t="s">
        <v>330</v>
      </c>
      <c r="M245" s="324" t="s">
        <v>331</v>
      </c>
      <c r="N245" s="324" t="s">
        <v>359</v>
      </c>
      <c r="O245" s="324" t="s">
        <v>360</v>
      </c>
      <c r="P245" s="324" t="s">
        <v>334</v>
      </c>
      <c r="Q245" s="324" t="s">
        <v>335</v>
      </c>
      <c r="R245" s="324" t="s">
        <v>356</v>
      </c>
      <c r="S245" s="325" t="s">
        <v>325</v>
      </c>
      <c r="T245" s="324" t="s">
        <v>277</v>
      </c>
      <c r="U245" s="188"/>
    </row>
    <row r="246" spans="1:21" s="155" customFormat="1" x14ac:dyDescent="0.2">
      <c r="A246" s="396" t="str">
        <f>A61</f>
        <v>screening/assessment/evaluation</v>
      </c>
      <c r="B246" s="388"/>
      <c r="C246" s="364"/>
      <c r="D246" s="364"/>
      <c r="E246" s="364"/>
      <c r="F246" s="364"/>
      <c r="G246" s="364"/>
      <c r="H246" s="364"/>
      <c r="I246" s="364"/>
      <c r="J246" s="364"/>
      <c r="K246" s="364"/>
      <c r="L246" s="364"/>
      <c r="M246" s="364"/>
      <c r="N246" s="364"/>
      <c r="O246" s="364"/>
      <c r="P246" s="364"/>
      <c r="Q246" s="364"/>
      <c r="R246" s="364"/>
      <c r="S246" s="364"/>
      <c r="T246" s="364"/>
      <c r="U246" s="154"/>
    </row>
    <row r="247" spans="1:21" s="4" customFormat="1" x14ac:dyDescent="0.2">
      <c r="A247" s="243" t="str">
        <f t="shared" ref="A247:A276" si="6">A62</f>
        <v>initial service planning</v>
      </c>
      <c r="B247" s="390"/>
      <c r="C247" s="366"/>
      <c r="D247" s="366"/>
      <c r="E247" s="366"/>
      <c r="F247" s="366"/>
      <c r="G247" s="366"/>
      <c r="H247" s="366"/>
      <c r="I247" s="366"/>
      <c r="J247" s="366"/>
      <c r="K247" s="366"/>
      <c r="L247" s="366"/>
      <c r="M247" s="366"/>
      <c r="N247" s="366"/>
      <c r="O247" s="366"/>
      <c r="P247" s="366"/>
      <c r="Q247" s="366"/>
      <c r="R247" s="366"/>
      <c r="S247" s="366"/>
      <c r="T247" s="366"/>
      <c r="U247" s="3"/>
    </row>
    <row r="248" spans="1:21" s="4" customFormat="1" x14ac:dyDescent="0.2">
      <c r="A248" s="243" t="str">
        <f t="shared" si="6"/>
        <v>psych testing</v>
      </c>
      <c r="B248" s="390"/>
      <c r="C248" s="366"/>
      <c r="D248" s="366"/>
      <c r="E248" s="366"/>
      <c r="F248" s="366"/>
      <c r="G248" s="366"/>
      <c r="H248" s="366"/>
      <c r="I248" s="366"/>
      <c r="J248" s="366"/>
      <c r="K248" s="366"/>
      <c r="L248" s="366"/>
      <c r="M248" s="366"/>
      <c r="N248" s="366"/>
      <c r="O248" s="366"/>
      <c r="P248" s="366"/>
      <c r="Q248" s="366"/>
      <c r="R248" s="366"/>
      <c r="S248" s="366"/>
      <c r="T248" s="366"/>
      <c r="U248" s="3"/>
    </row>
    <row r="249" spans="1:21" s="4" customFormat="1" x14ac:dyDescent="0.2">
      <c r="A249" s="243" t="str">
        <f t="shared" si="6"/>
        <v>med management</v>
      </c>
      <c r="B249" s="390"/>
      <c r="C249" s="366"/>
      <c r="D249" s="366"/>
      <c r="E249" s="366"/>
      <c r="F249" s="366"/>
      <c r="G249" s="366"/>
      <c r="H249" s="366"/>
      <c r="I249" s="366"/>
      <c r="J249" s="366"/>
      <c r="K249" s="366"/>
      <c r="L249" s="366"/>
      <c r="M249" s="366"/>
      <c r="N249" s="366"/>
      <c r="O249" s="366"/>
      <c r="P249" s="366"/>
      <c r="Q249" s="366"/>
      <c r="R249" s="366"/>
      <c r="S249" s="366"/>
      <c r="T249" s="366"/>
      <c r="U249" s="3"/>
    </row>
    <row r="250" spans="1:21" s="4" customFormat="1" x14ac:dyDescent="0.2">
      <c r="A250" s="243" t="str">
        <f t="shared" si="6"/>
        <v>IP hospital</v>
      </c>
      <c r="B250" s="390"/>
      <c r="C250" s="366"/>
      <c r="D250" s="366"/>
      <c r="E250" s="366"/>
      <c r="F250" s="366"/>
      <c r="G250" s="366"/>
      <c r="H250" s="366"/>
      <c r="I250" s="366"/>
      <c r="J250" s="366"/>
      <c r="K250" s="366"/>
      <c r="L250" s="366"/>
      <c r="M250" s="366"/>
      <c r="N250" s="366"/>
      <c r="O250" s="366"/>
      <c r="P250" s="366"/>
      <c r="Q250" s="366"/>
      <c r="R250" s="366"/>
      <c r="S250" s="366"/>
      <c r="T250" s="366"/>
      <c r="U250" s="3"/>
    </row>
    <row r="251" spans="1:21" s="4" customFormat="1" x14ac:dyDescent="0.2">
      <c r="A251" s="243" t="str">
        <f t="shared" si="6"/>
        <v>Residential tx and tx group homes</v>
      </c>
      <c r="B251" s="390"/>
      <c r="C251" s="366"/>
      <c r="D251" s="366"/>
      <c r="E251" s="366"/>
      <c r="F251" s="366"/>
      <c r="G251" s="366"/>
      <c r="H251" s="366"/>
      <c r="I251" s="366"/>
      <c r="J251" s="366"/>
      <c r="K251" s="366"/>
      <c r="L251" s="366"/>
      <c r="M251" s="366"/>
      <c r="N251" s="366"/>
      <c r="O251" s="366"/>
      <c r="P251" s="366"/>
      <c r="Q251" s="366"/>
      <c r="R251" s="366"/>
      <c r="S251" s="366"/>
      <c r="T251" s="366"/>
      <c r="U251" s="3"/>
    </row>
    <row r="252" spans="1:21" s="4" customFormat="1" x14ac:dyDescent="0.2">
      <c r="A252" s="243" t="str">
        <f t="shared" si="6"/>
        <v>TX foster care</v>
      </c>
      <c r="B252" s="390"/>
      <c r="C252" s="366"/>
      <c r="D252" s="366"/>
      <c r="E252" s="366"/>
      <c r="F252" s="366"/>
      <c r="G252" s="366"/>
      <c r="H252" s="366"/>
      <c r="I252" s="366"/>
      <c r="J252" s="366"/>
      <c r="K252" s="366"/>
      <c r="L252" s="366"/>
      <c r="M252" s="366"/>
      <c r="N252" s="366"/>
      <c r="O252" s="366"/>
      <c r="P252" s="366"/>
      <c r="Q252" s="366"/>
      <c r="R252" s="366"/>
      <c r="S252" s="366"/>
      <c r="T252" s="366"/>
      <c r="U252" s="3"/>
    </row>
    <row r="253" spans="1:21" s="4" customFormat="1" x14ac:dyDescent="0.2">
      <c r="A253" s="243" t="str">
        <f t="shared" si="6"/>
        <v>partial hosp/day tx</v>
      </c>
      <c r="B253" s="390"/>
      <c r="C253" s="366"/>
      <c r="D253" s="366"/>
      <c r="E253" s="366"/>
      <c r="F253" s="366"/>
      <c r="G253" s="366"/>
      <c r="H253" s="366"/>
      <c r="I253" s="366"/>
      <c r="J253" s="366"/>
      <c r="K253" s="366"/>
      <c r="L253" s="366"/>
      <c r="M253" s="366"/>
      <c r="N253" s="366"/>
      <c r="O253" s="366"/>
      <c r="P253" s="366"/>
      <c r="Q253" s="366"/>
      <c r="R253" s="366"/>
      <c r="S253" s="366"/>
      <c r="T253" s="366"/>
      <c r="U253" s="3"/>
    </row>
    <row r="254" spans="1:21" s="4" customFormat="1" x14ac:dyDescent="0.2">
      <c r="A254" s="243" t="str">
        <f t="shared" si="6"/>
        <v>home-based (e.g. in-home services)</v>
      </c>
      <c r="B254" s="390"/>
      <c r="C254" s="366"/>
      <c r="D254" s="366"/>
      <c r="E254" s="366"/>
      <c r="F254" s="366"/>
      <c r="G254" s="366"/>
      <c r="H254" s="366"/>
      <c r="I254" s="366"/>
      <c r="J254" s="366"/>
      <c r="K254" s="366"/>
      <c r="L254" s="366"/>
      <c r="M254" s="366"/>
      <c r="N254" s="366"/>
      <c r="O254" s="366"/>
      <c r="P254" s="366"/>
      <c r="Q254" s="366"/>
      <c r="R254" s="366"/>
      <c r="S254" s="366"/>
      <c r="T254" s="366"/>
      <c r="U254" s="3"/>
    </row>
    <row r="255" spans="1:21" s="4" customFormat="1" x14ac:dyDescent="0.2">
      <c r="A255" s="243" t="str">
        <f t="shared" si="6"/>
        <v>respite</v>
      </c>
      <c r="B255" s="390"/>
      <c r="C255" s="366"/>
      <c r="D255" s="366"/>
      <c r="E255" s="366"/>
      <c r="F255" s="366"/>
      <c r="G255" s="366"/>
      <c r="H255" s="366"/>
      <c r="I255" s="366"/>
      <c r="J255" s="366"/>
      <c r="K255" s="366"/>
      <c r="L255" s="366"/>
      <c r="M255" s="366"/>
      <c r="N255" s="366"/>
      <c r="O255" s="366"/>
      <c r="P255" s="366"/>
      <c r="Q255" s="366"/>
      <c r="R255" s="366"/>
      <c r="S255" s="366"/>
      <c r="T255" s="366"/>
      <c r="U255" s="3"/>
    </row>
    <row r="256" spans="1:21" s="4" customFormat="1" x14ac:dyDescent="0.2">
      <c r="A256" s="243" t="str">
        <f t="shared" si="6"/>
        <v>crisis intervention and stabilization (non ER)</v>
      </c>
      <c r="B256" s="390"/>
      <c r="C256" s="366"/>
      <c r="D256" s="366"/>
      <c r="E256" s="366"/>
      <c r="F256" s="366"/>
      <c r="G256" s="366"/>
      <c r="H256" s="366"/>
      <c r="I256" s="366"/>
      <c r="J256" s="366"/>
      <c r="K256" s="366"/>
      <c r="L256" s="366"/>
      <c r="M256" s="366"/>
      <c r="N256" s="366"/>
      <c r="O256" s="366"/>
      <c r="P256" s="366"/>
      <c r="Q256" s="366"/>
      <c r="R256" s="366"/>
      <c r="S256" s="366"/>
      <c r="T256" s="366"/>
      <c r="U256" s="3"/>
    </row>
    <row r="257" spans="1:21" s="4" customFormat="1" x14ac:dyDescent="0.2">
      <c r="A257" s="243" t="str">
        <f t="shared" si="6"/>
        <v>ER</v>
      </c>
      <c r="B257" s="390"/>
      <c r="C257" s="366"/>
      <c r="D257" s="366"/>
      <c r="E257" s="366"/>
      <c r="F257" s="366"/>
      <c r="G257" s="366"/>
      <c r="H257" s="366"/>
      <c r="I257" s="366"/>
      <c r="J257" s="366"/>
      <c r="K257" s="366"/>
      <c r="L257" s="366"/>
      <c r="M257" s="366"/>
      <c r="N257" s="366"/>
      <c r="O257" s="366"/>
      <c r="P257" s="366"/>
      <c r="Q257" s="366"/>
      <c r="R257" s="366"/>
      <c r="S257" s="366"/>
      <c r="T257" s="366"/>
      <c r="U257" s="3"/>
    </row>
    <row r="258" spans="1:21" s="4" customFormat="1" x14ac:dyDescent="0.2">
      <c r="A258" s="243" t="str">
        <f t="shared" si="6"/>
        <v>OP counseling, tx (primarily individual)</v>
      </c>
      <c r="B258" s="390"/>
      <c r="C258" s="366"/>
      <c r="D258" s="366"/>
      <c r="E258" s="366"/>
      <c r="F258" s="366"/>
      <c r="G258" s="366"/>
      <c r="H258" s="366"/>
      <c r="I258" s="366"/>
      <c r="J258" s="366"/>
      <c r="K258" s="366"/>
      <c r="L258" s="366"/>
      <c r="M258" s="366"/>
      <c r="N258" s="366"/>
      <c r="O258" s="366"/>
      <c r="P258" s="366"/>
      <c r="Q258" s="366"/>
      <c r="R258" s="366"/>
      <c r="S258" s="366"/>
      <c r="T258" s="366"/>
      <c r="U258" s="3"/>
    </row>
    <row r="259" spans="1:21" s="4" customFormat="1" x14ac:dyDescent="0.2">
      <c r="A259" s="243" t="str">
        <f t="shared" si="6"/>
        <v>transportation</v>
      </c>
      <c r="B259" s="390"/>
      <c r="C259" s="366"/>
      <c r="D259" s="366"/>
      <c r="E259" s="366"/>
      <c r="F259" s="366"/>
      <c r="G259" s="366"/>
      <c r="H259" s="366"/>
      <c r="I259" s="366"/>
      <c r="J259" s="366"/>
      <c r="K259" s="366"/>
      <c r="L259" s="366"/>
      <c r="M259" s="366"/>
      <c r="N259" s="366"/>
      <c r="O259" s="366"/>
      <c r="P259" s="366"/>
      <c r="Q259" s="366"/>
      <c r="R259" s="366"/>
      <c r="S259" s="366"/>
      <c r="T259" s="366"/>
      <c r="U259" s="3"/>
    </row>
    <row r="260" spans="1:21" s="4" customFormat="1" x14ac:dyDescent="0.2">
      <c r="A260" s="243" t="str">
        <f t="shared" si="6"/>
        <v>wraparound</v>
      </c>
      <c r="B260" s="390"/>
      <c r="C260" s="366"/>
      <c r="D260" s="366"/>
      <c r="E260" s="366"/>
      <c r="F260" s="366"/>
      <c r="G260" s="366"/>
      <c r="H260" s="366"/>
      <c r="I260" s="366"/>
      <c r="J260" s="366"/>
      <c r="K260" s="366"/>
      <c r="L260" s="366"/>
      <c r="M260" s="366"/>
      <c r="N260" s="366"/>
      <c r="O260" s="366"/>
      <c r="P260" s="366"/>
      <c r="Q260" s="366"/>
      <c r="R260" s="366"/>
      <c r="S260" s="366"/>
      <c r="T260" s="366"/>
      <c r="U260" s="3"/>
    </row>
    <row r="261" spans="1:21" s="4" customFormat="1" x14ac:dyDescent="0.2">
      <c r="A261" s="243" t="str">
        <f t="shared" si="6"/>
        <v>behavior mgnt consultation and training</v>
      </c>
      <c r="B261" s="390"/>
      <c r="C261" s="366"/>
      <c r="D261" s="366"/>
      <c r="E261" s="366"/>
      <c r="F261" s="366"/>
      <c r="G261" s="366"/>
      <c r="H261" s="366"/>
      <c r="I261" s="366"/>
      <c r="J261" s="366"/>
      <c r="K261" s="366"/>
      <c r="L261" s="366"/>
      <c r="M261" s="366"/>
      <c r="N261" s="366"/>
      <c r="O261" s="366"/>
      <c r="P261" s="366"/>
      <c r="Q261" s="366"/>
      <c r="R261" s="366"/>
      <c r="S261" s="366"/>
      <c r="T261" s="366"/>
      <c r="U261" s="3"/>
    </row>
    <row r="262" spans="1:21" s="4" customFormat="1" x14ac:dyDescent="0.2">
      <c r="A262" s="243" t="str">
        <f t="shared" si="6"/>
        <v>tx beh support</v>
      </c>
      <c r="B262" s="390"/>
      <c r="C262" s="366"/>
      <c r="D262" s="366"/>
      <c r="E262" s="366"/>
      <c r="F262" s="366"/>
      <c r="G262" s="366"/>
      <c r="H262" s="366"/>
      <c r="I262" s="366"/>
      <c r="J262" s="366"/>
      <c r="K262" s="366"/>
      <c r="L262" s="366"/>
      <c r="M262" s="366"/>
      <c r="N262" s="366"/>
      <c r="O262" s="366"/>
      <c r="P262" s="366"/>
      <c r="Q262" s="366"/>
      <c r="R262" s="366"/>
      <c r="S262" s="366"/>
      <c r="T262" s="366"/>
      <c r="U262" s="3"/>
    </row>
    <row r="263" spans="1:21" s="4" customFormat="1" x14ac:dyDescent="0.2">
      <c r="A263" s="243" t="str">
        <f t="shared" si="6"/>
        <v xml:space="preserve">MST           </v>
      </c>
      <c r="B263" s="390"/>
      <c r="C263" s="366"/>
      <c r="D263" s="366"/>
      <c r="E263" s="366"/>
      <c r="F263" s="366"/>
      <c r="G263" s="366"/>
      <c r="H263" s="366"/>
      <c r="I263" s="366"/>
      <c r="J263" s="366"/>
      <c r="K263" s="366"/>
      <c r="L263" s="366"/>
      <c r="M263" s="366"/>
      <c r="N263" s="366"/>
      <c r="O263" s="366"/>
      <c r="P263" s="366"/>
      <c r="Q263" s="366"/>
      <c r="R263" s="366"/>
      <c r="S263" s="366"/>
      <c r="T263" s="366"/>
      <c r="U263" s="3"/>
    </row>
    <row r="264" spans="1:21" s="4" customFormat="1" x14ac:dyDescent="0.2">
      <c r="A264" s="243" t="str">
        <f t="shared" si="6"/>
        <v>supported housing</v>
      </c>
      <c r="B264" s="390"/>
      <c r="C264" s="366"/>
      <c r="D264" s="366"/>
      <c r="E264" s="366"/>
      <c r="F264" s="366"/>
      <c r="G264" s="366"/>
      <c r="H264" s="366"/>
      <c r="I264" s="366"/>
      <c r="J264" s="366"/>
      <c r="K264" s="366"/>
      <c r="L264" s="366"/>
      <c r="M264" s="366"/>
      <c r="N264" s="366"/>
      <c r="O264" s="366"/>
      <c r="P264" s="366"/>
      <c r="Q264" s="366"/>
      <c r="R264" s="366"/>
      <c r="S264" s="366"/>
      <c r="T264" s="366"/>
      <c r="U264" s="3"/>
    </row>
    <row r="265" spans="1:21" s="4" customFormat="1" x14ac:dyDescent="0.2">
      <c r="A265" s="243" t="str">
        <f t="shared" si="6"/>
        <v>peer svcs</v>
      </c>
      <c r="B265" s="390"/>
      <c r="C265" s="366"/>
      <c r="D265" s="366"/>
      <c r="E265" s="366"/>
      <c r="F265" s="366"/>
      <c r="G265" s="366"/>
      <c r="H265" s="366"/>
      <c r="I265" s="366"/>
      <c r="J265" s="366"/>
      <c r="K265" s="366"/>
      <c r="L265" s="366"/>
      <c r="M265" s="366"/>
      <c r="N265" s="366"/>
      <c r="O265" s="366"/>
      <c r="P265" s="366"/>
      <c r="Q265" s="366"/>
      <c r="R265" s="366"/>
      <c r="S265" s="366"/>
      <c r="T265" s="366"/>
      <c r="U265" s="3"/>
    </row>
    <row r="266" spans="1:21" s="4" customFormat="1" x14ac:dyDescent="0.2">
      <c r="A266" s="243" t="str">
        <f t="shared" si="6"/>
        <v>psychosoc rehab (comm supp/ ACT)</v>
      </c>
      <c r="B266" s="390"/>
      <c r="C266" s="366"/>
      <c r="D266" s="366"/>
      <c r="E266" s="366"/>
      <c r="F266" s="366"/>
      <c r="G266" s="366"/>
      <c r="H266" s="366"/>
      <c r="I266" s="366"/>
      <c r="J266" s="366"/>
      <c r="K266" s="366"/>
      <c r="L266" s="366"/>
      <c r="M266" s="366"/>
      <c r="N266" s="366"/>
      <c r="O266" s="366"/>
      <c r="P266" s="366"/>
      <c r="Q266" s="366"/>
      <c r="R266" s="366"/>
      <c r="S266" s="366"/>
      <c r="T266" s="366"/>
      <c r="U266" s="3"/>
    </row>
    <row r="267" spans="1:21" s="4" customFormat="1" x14ac:dyDescent="0.2">
      <c r="A267" s="243" t="str">
        <f t="shared" si="6"/>
        <v>case management</v>
      </c>
      <c r="B267" s="390"/>
      <c r="C267" s="366"/>
      <c r="D267" s="366"/>
      <c r="E267" s="366"/>
      <c r="F267" s="366"/>
      <c r="G267" s="366"/>
      <c r="H267" s="366"/>
      <c r="I267" s="366"/>
      <c r="J267" s="366"/>
      <c r="K267" s="366"/>
      <c r="L267" s="366"/>
      <c r="M267" s="366"/>
      <c r="N267" s="366"/>
      <c r="O267" s="366"/>
      <c r="P267" s="366"/>
      <c r="Q267" s="366"/>
      <c r="R267" s="366"/>
      <c r="S267" s="366"/>
      <c r="T267" s="366"/>
      <c r="U267" s="3"/>
    </row>
    <row r="268" spans="1:21" s="4" customFormat="1" x14ac:dyDescent="0.2">
      <c r="A268" s="243" t="str">
        <f t="shared" si="6"/>
        <v>targeted case mng</v>
      </c>
      <c r="B268" s="390"/>
      <c r="C268" s="366"/>
      <c r="D268" s="366"/>
      <c r="E268" s="366"/>
      <c r="F268" s="366"/>
      <c r="G268" s="366"/>
      <c r="H268" s="366"/>
      <c r="I268" s="366"/>
      <c r="J268" s="366"/>
      <c r="K268" s="366"/>
      <c r="L268" s="366"/>
      <c r="M268" s="366"/>
      <c r="N268" s="366"/>
      <c r="O268" s="366"/>
      <c r="P268" s="366"/>
      <c r="Q268" s="366"/>
      <c r="R268" s="366"/>
      <c r="S268" s="366"/>
      <c r="T268" s="366"/>
      <c r="U268" s="3"/>
    </row>
    <row r="269" spans="1:21" s="4" customFormat="1" x14ac:dyDescent="0.2">
      <c r="A269" s="243" t="str">
        <f t="shared" si="6"/>
        <v>activity therapy</v>
      </c>
      <c r="B269" s="390"/>
      <c r="C269" s="366"/>
      <c r="D269" s="366"/>
      <c r="E269" s="366"/>
      <c r="F269" s="366"/>
      <c r="G269" s="366"/>
      <c r="H269" s="366"/>
      <c r="I269" s="366"/>
      <c r="J269" s="366"/>
      <c r="K269" s="366"/>
      <c r="L269" s="366"/>
      <c r="M269" s="366"/>
      <c r="N269" s="366"/>
      <c r="O269" s="366"/>
      <c r="P269" s="366"/>
      <c r="Q269" s="366"/>
      <c r="R269" s="366"/>
      <c r="S269" s="366"/>
      <c r="T269" s="366"/>
      <c r="U269" s="3"/>
    </row>
    <row r="270" spans="1:21" s="4" customFormat="1" x14ac:dyDescent="0.2">
      <c r="A270" s="243" t="str">
        <f t="shared" si="6"/>
        <v>substance abuse scrng/assess</v>
      </c>
      <c r="B270" s="390"/>
      <c r="C270" s="366"/>
      <c r="D270" s="366"/>
      <c r="E270" s="366"/>
      <c r="F270" s="366"/>
      <c r="G270" s="366"/>
      <c r="H270" s="366"/>
      <c r="I270" s="366"/>
      <c r="J270" s="366"/>
      <c r="K270" s="366"/>
      <c r="L270" s="366"/>
      <c r="M270" s="366"/>
      <c r="N270" s="366"/>
      <c r="O270" s="366"/>
      <c r="P270" s="366"/>
      <c r="Q270" s="366"/>
      <c r="R270" s="366"/>
      <c r="S270" s="366"/>
      <c r="T270" s="366"/>
      <c r="U270" s="3"/>
    </row>
    <row r="271" spans="1:21" s="4" customFormat="1" x14ac:dyDescent="0.2">
      <c r="A271" s="243" t="str">
        <f t="shared" si="6"/>
        <v>substance abuse outpatient</v>
      </c>
      <c r="B271" s="390"/>
      <c r="C271" s="366"/>
      <c r="D271" s="366"/>
      <c r="E271" s="366"/>
      <c r="F271" s="366"/>
      <c r="G271" s="366"/>
      <c r="H271" s="366"/>
      <c r="I271" s="366"/>
      <c r="J271" s="366"/>
      <c r="K271" s="366"/>
      <c r="L271" s="366"/>
      <c r="M271" s="366"/>
      <c r="N271" s="366"/>
      <c r="O271" s="366"/>
      <c r="P271" s="366"/>
      <c r="Q271" s="366"/>
      <c r="R271" s="366"/>
      <c r="S271" s="366"/>
      <c r="T271" s="366"/>
      <c r="U271" s="3"/>
    </row>
    <row r="272" spans="1:21" s="4" customFormat="1" x14ac:dyDescent="0.2">
      <c r="A272" s="243" t="str">
        <f t="shared" si="6"/>
        <v>substance abuse residential</v>
      </c>
      <c r="B272" s="390"/>
      <c r="C272" s="366"/>
      <c r="D272" s="366"/>
      <c r="E272" s="366"/>
      <c r="F272" s="366"/>
      <c r="G272" s="366"/>
      <c r="H272" s="366"/>
      <c r="I272" s="366"/>
      <c r="J272" s="366"/>
      <c r="K272" s="366"/>
      <c r="L272" s="366"/>
      <c r="M272" s="366"/>
      <c r="N272" s="366"/>
      <c r="O272" s="366"/>
      <c r="P272" s="366"/>
      <c r="Q272" s="366"/>
      <c r="R272" s="366"/>
      <c r="S272" s="366"/>
      <c r="T272" s="366"/>
      <c r="U272" s="3"/>
    </row>
    <row r="273" spans="1:21" s="4" customFormat="1" x14ac:dyDescent="0.2">
      <c r="A273" s="243" t="str">
        <f t="shared" si="6"/>
        <v>family therapy/family education and training</v>
      </c>
      <c r="B273" s="390"/>
      <c r="C273" s="366"/>
      <c r="D273" s="366"/>
      <c r="E273" s="366"/>
      <c r="F273" s="366"/>
      <c r="G273" s="366"/>
      <c r="H273" s="366"/>
      <c r="I273" s="366"/>
      <c r="J273" s="366"/>
      <c r="K273" s="366"/>
      <c r="L273" s="366"/>
      <c r="M273" s="366"/>
      <c r="N273" s="366"/>
      <c r="O273" s="366"/>
      <c r="P273" s="366"/>
      <c r="Q273" s="366"/>
      <c r="R273" s="366"/>
      <c r="S273" s="366"/>
      <c r="T273" s="366"/>
      <c r="U273" s="3"/>
    </row>
    <row r="274" spans="1:21" s="4" customFormat="1" x14ac:dyDescent="0.2">
      <c r="A274" s="243" t="str">
        <f t="shared" si="6"/>
        <v>group therapy</v>
      </c>
      <c r="B274" s="390"/>
      <c r="C274" s="366"/>
      <c r="D274" s="366"/>
      <c r="E274" s="366"/>
      <c r="F274" s="366"/>
      <c r="G274" s="366"/>
      <c r="H274" s="366"/>
      <c r="I274" s="366"/>
      <c r="J274" s="366"/>
      <c r="K274" s="366"/>
      <c r="L274" s="366"/>
      <c r="M274" s="366"/>
      <c r="N274" s="366"/>
      <c r="O274" s="366"/>
      <c r="P274" s="366"/>
      <c r="Q274" s="366"/>
      <c r="R274" s="366"/>
      <c r="S274" s="366"/>
      <c r="T274" s="366"/>
      <c r="U274" s="3"/>
    </row>
    <row r="275" spans="1:21" s="4" customFormat="1" x14ac:dyDescent="0.2">
      <c r="A275" s="243" t="str">
        <f t="shared" si="6"/>
        <v>consultation / collateral</v>
      </c>
      <c r="B275" s="390"/>
      <c r="C275" s="366"/>
      <c r="D275" s="366"/>
      <c r="E275" s="366"/>
      <c r="F275" s="366"/>
      <c r="G275" s="366"/>
      <c r="H275" s="366"/>
      <c r="I275" s="366"/>
      <c r="J275" s="366"/>
      <c r="K275" s="366"/>
      <c r="L275" s="366"/>
      <c r="M275" s="366"/>
      <c r="N275" s="366"/>
      <c r="O275" s="366"/>
      <c r="P275" s="366"/>
      <c r="Q275" s="366"/>
      <c r="R275" s="366"/>
      <c r="S275" s="366"/>
      <c r="T275" s="366"/>
      <c r="U275" s="3"/>
    </row>
    <row r="276" spans="1:21" s="141" customFormat="1" ht="13.5" thickBot="1" x14ac:dyDescent="0.25">
      <c r="A276" s="249" t="str">
        <f t="shared" si="6"/>
        <v>psychotropic medication</v>
      </c>
      <c r="B276" s="401"/>
      <c r="C276" s="402"/>
      <c r="D276" s="402"/>
      <c r="E276" s="402"/>
      <c r="F276" s="402"/>
      <c r="G276" s="402"/>
      <c r="H276" s="402"/>
      <c r="I276" s="402"/>
      <c r="J276" s="402"/>
      <c r="K276" s="402"/>
      <c r="L276" s="402"/>
      <c r="M276" s="402"/>
      <c r="N276" s="402"/>
      <c r="O276" s="402"/>
      <c r="P276" s="402"/>
      <c r="Q276" s="402"/>
      <c r="R276" s="402"/>
      <c r="S276" s="402"/>
      <c r="T276" s="402"/>
      <c r="U276" s="140"/>
    </row>
    <row r="277" spans="1:21" s="146" customFormat="1" ht="13.5" thickBot="1" x14ac:dyDescent="0.25">
      <c r="A277" s="252" t="s">
        <v>373</v>
      </c>
      <c r="B277" s="393"/>
      <c r="C277" s="403"/>
      <c r="D277" s="403"/>
      <c r="E277" s="403"/>
      <c r="F277" s="403"/>
      <c r="G277" s="403"/>
      <c r="H277" s="403"/>
      <c r="I277" s="403"/>
      <c r="J277" s="403"/>
      <c r="K277" s="403"/>
      <c r="L277" s="403"/>
      <c r="M277" s="403"/>
      <c r="N277" s="403"/>
      <c r="O277" s="403"/>
      <c r="P277" s="403"/>
      <c r="Q277" s="403"/>
      <c r="R277" s="403"/>
      <c r="S277" s="403"/>
      <c r="T277" s="403"/>
      <c r="U277" s="145"/>
    </row>
    <row r="278" spans="1:21" x14ac:dyDescent="0.2">
      <c r="A278" s="372" t="s">
        <v>166</v>
      </c>
      <c r="B278" s="371"/>
      <c r="C278" s="371"/>
      <c r="D278" s="371"/>
      <c r="E278" s="371"/>
      <c r="F278" s="371"/>
      <c r="G278" s="371"/>
      <c r="H278" s="371"/>
    </row>
    <row r="279" spans="1:21" x14ac:dyDescent="0.2">
      <c r="A279" s="372"/>
      <c r="B279" s="371"/>
      <c r="C279" s="371"/>
      <c r="D279" s="371"/>
      <c r="E279" s="371"/>
      <c r="F279" s="371"/>
      <c r="G279" s="371"/>
      <c r="H279" s="371"/>
    </row>
    <row r="280" spans="1:21" s="2" customFormat="1" ht="15" x14ac:dyDescent="0.25">
      <c r="A280" s="1" t="s">
        <v>167</v>
      </c>
      <c r="T280" s="127"/>
    </row>
    <row r="281" spans="1:21" s="2" customFormat="1" ht="15.75" thickBot="1" x14ac:dyDescent="0.3">
      <c r="A281" s="16" t="s">
        <v>168</v>
      </c>
      <c r="T281" s="127"/>
    </row>
    <row r="282" spans="1:21" s="162" customFormat="1" ht="31.5" customHeight="1" thickBot="1" x14ac:dyDescent="0.25">
      <c r="A282" s="799"/>
      <c r="B282" s="800"/>
      <c r="C282" s="755" t="s">
        <v>88</v>
      </c>
      <c r="D282" s="756"/>
      <c r="E282" s="757"/>
      <c r="F282" s="790" t="s">
        <v>89</v>
      </c>
      <c r="G282" s="790"/>
      <c r="H282" s="790"/>
      <c r="I282" s="790" t="s">
        <v>90</v>
      </c>
      <c r="J282" s="790"/>
      <c r="K282" s="790"/>
      <c r="L282" s="790"/>
      <c r="M282" s="790"/>
      <c r="N282" s="790"/>
      <c r="O282" s="790"/>
      <c r="P282" s="790"/>
      <c r="Q282" s="790"/>
      <c r="R282" s="768" t="s">
        <v>91</v>
      </c>
      <c r="S282" s="769"/>
      <c r="T282" s="770"/>
      <c r="U282" s="161"/>
    </row>
    <row r="283" spans="1:21" s="189" customFormat="1" ht="31.9" customHeight="1" thickBot="1" x14ac:dyDescent="0.25">
      <c r="A283" s="348" t="s">
        <v>346</v>
      </c>
      <c r="B283" s="404" t="s">
        <v>300</v>
      </c>
      <c r="C283" s="349" t="s">
        <v>347</v>
      </c>
      <c r="D283" s="324" t="s">
        <v>348</v>
      </c>
      <c r="E283" s="324" t="s">
        <v>349</v>
      </c>
      <c r="F283" s="324" t="s">
        <v>351</v>
      </c>
      <c r="G283" s="324" t="s">
        <v>246</v>
      </c>
      <c r="H283" s="324" t="s">
        <v>350</v>
      </c>
      <c r="I283" s="324" t="s">
        <v>327</v>
      </c>
      <c r="J283" s="324" t="s">
        <v>357</v>
      </c>
      <c r="K283" s="324" t="s">
        <v>358</v>
      </c>
      <c r="L283" s="324" t="s">
        <v>330</v>
      </c>
      <c r="M283" s="324" t="s">
        <v>331</v>
      </c>
      <c r="N283" s="324" t="s">
        <v>359</v>
      </c>
      <c r="O283" s="324" t="s">
        <v>360</v>
      </c>
      <c r="P283" s="324" t="s">
        <v>334</v>
      </c>
      <c r="Q283" s="324" t="s">
        <v>335</v>
      </c>
      <c r="R283" s="324" t="s">
        <v>356</v>
      </c>
      <c r="S283" s="325" t="s">
        <v>325</v>
      </c>
      <c r="T283" s="324" t="s">
        <v>277</v>
      </c>
      <c r="U283" s="188"/>
    </row>
    <row r="284" spans="1:21" s="155" customFormat="1" x14ac:dyDescent="0.2">
      <c r="A284" s="351" t="str">
        <f>A61</f>
        <v>screening/assessment/evaluation</v>
      </c>
      <c r="B284" s="374"/>
      <c r="C284" s="340"/>
      <c r="D284" s="340"/>
      <c r="E284" s="340"/>
      <c r="F284" s="340"/>
      <c r="G284" s="340"/>
      <c r="H284" s="340"/>
      <c r="I284" s="340"/>
      <c r="J284" s="340"/>
      <c r="K284" s="340"/>
      <c r="L284" s="340"/>
      <c r="M284" s="340"/>
      <c r="N284" s="340"/>
      <c r="O284" s="340"/>
      <c r="P284" s="340"/>
      <c r="Q284" s="340"/>
      <c r="R284" s="340"/>
      <c r="S284" s="340"/>
      <c r="T284" s="375"/>
      <c r="U284" s="154"/>
    </row>
    <row r="285" spans="1:21" s="4" customFormat="1" x14ac:dyDescent="0.2">
      <c r="A285" s="294" t="str">
        <f t="shared" ref="A285:A314" si="7">A62</f>
        <v>initial service planning</v>
      </c>
      <c r="B285" s="376"/>
      <c r="C285" s="377"/>
      <c r="D285" s="377"/>
      <c r="E285" s="377"/>
      <c r="F285" s="377"/>
      <c r="G285" s="377"/>
      <c r="H285" s="377"/>
      <c r="I285" s="377"/>
      <c r="J285" s="377"/>
      <c r="K285" s="377"/>
      <c r="L285" s="377"/>
      <c r="M285" s="377"/>
      <c r="N285" s="377"/>
      <c r="O285" s="377"/>
      <c r="P285" s="377"/>
      <c r="Q285" s="377"/>
      <c r="R285" s="377"/>
      <c r="S285" s="377"/>
      <c r="T285" s="378"/>
      <c r="U285" s="3"/>
    </row>
    <row r="286" spans="1:21" s="4" customFormat="1" x14ac:dyDescent="0.2">
      <c r="A286" s="294" t="str">
        <f t="shared" si="7"/>
        <v>psych testing</v>
      </c>
      <c r="B286" s="376"/>
      <c r="C286" s="377"/>
      <c r="D286" s="377"/>
      <c r="E286" s="377"/>
      <c r="F286" s="377"/>
      <c r="G286" s="377"/>
      <c r="H286" s="377"/>
      <c r="I286" s="377"/>
      <c r="J286" s="377"/>
      <c r="K286" s="377"/>
      <c r="L286" s="377"/>
      <c r="M286" s="377"/>
      <c r="N286" s="377"/>
      <c r="O286" s="377"/>
      <c r="P286" s="377"/>
      <c r="Q286" s="377"/>
      <c r="R286" s="377"/>
      <c r="S286" s="377"/>
      <c r="T286" s="378"/>
      <c r="U286" s="3"/>
    </row>
    <row r="287" spans="1:21" s="4" customFormat="1" x14ac:dyDescent="0.2">
      <c r="A287" s="294" t="str">
        <f t="shared" si="7"/>
        <v>med management</v>
      </c>
      <c r="B287" s="376"/>
      <c r="C287" s="377"/>
      <c r="D287" s="377"/>
      <c r="E287" s="377"/>
      <c r="F287" s="377"/>
      <c r="G287" s="377"/>
      <c r="H287" s="377"/>
      <c r="I287" s="377"/>
      <c r="J287" s="377"/>
      <c r="K287" s="377"/>
      <c r="L287" s="377"/>
      <c r="M287" s="377"/>
      <c r="N287" s="377"/>
      <c r="O287" s="377"/>
      <c r="P287" s="377"/>
      <c r="Q287" s="377"/>
      <c r="R287" s="377"/>
      <c r="S287" s="377"/>
      <c r="T287" s="378"/>
      <c r="U287" s="3"/>
    </row>
    <row r="288" spans="1:21" s="4" customFormat="1" x14ac:dyDescent="0.2">
      <c r="A288" s="294" t="str">
        <f t="shared" si="7"/>
        <v>IP hospital</v>
      </c>
      <c r="B288" s="376"/>
      <c r="C288" s="377"/>
      <c r="D288" s="377"/>
      <c r="E288" s="377"/>
      <c r="F288" s="377"/>
      <c r="G288" s="377"/>
      <c r="H288" s="377"/>
      <c r="I288" s="377"/>
      <c r="J288" s="377"/>
      <c r="K288" s="377"/>
      <c r="L288" s="377"/>
      <c r="M288" s="377"/>
      <c r="N288" s="377"/>
      <c r="O288" s="377"/>
      <c r="P288" s="377"/>
      <c r="Q288" s="377"/>
      <c r="R288" s="377"/>
      <c r="S288" s="377"/>
      <c r="T288" s="378"/>
      <c r="U288" s="3"/>
    </row>
    <row r="289" spans="1:21" s="4" customFormat="1" x14ac:dyDescent="0.2">
      <c r="A289" s="294" t="str">
        <f t="shared" si="7"/>
        <v>Residential tx and tx group homes</v>
      </c>
      <c r="B289" s="376"/>
      <c r="C289" s="377"/>
      <c r="D289" s="377"/>
      <c r="E289" s="377"/>
      <c r="F289" s="377"/>
      <c r="G289" s="377"/>
      <c r="H289" s="377"/>
      <c r="I289" s="377"/>
      <c r="J289" s="377"/>
      <c r="K289" s="377"/>
      <c r="L289" s="377"/>
      <c r="M289" s="377"/>
      <c r="N289" s="377"/>
      <c r="O289" s="377"/>
      <c r="P289" s="377"/>
      <c r="Q289" s="377"/>
      <c r="R289" s="377"/>
      <c r="S289" s="377"/>
      <c r="T289" s="378"/>
      <c r="U289" s="3"/>
    </row>
    <row r="290" spans="1:21" s="4" customFormat="1" x14ac:dyDescent="0.2">
      <c r="A290" s="294" t="str">
        <f t="shared" si="7"/>
        <v>TX foster care</v>
      </c>
      <c r="B290" s="376"/>
      <c r="C290" s="377"/>
      <c r="D290" s="377"/>
      <c r="E290" s="377"/>
      <c r="F290" s="377"/>
      <c r="G290" s="377"/>
      <c r="H290" s="377"/>
      <c r="I290" s="377"/>
      <c r="J290" s="377"/>
      <c r="K290" s="377"/>
      <c r="L290" s="377"/>
      <c r="M290" s="377"/>
      <c r="N290" s="377"/>
      <c r="O290" s="377"/>
      <c r="P290" s="377"/>
      <c r="Q290" s="377"/>
      <c r="R290" s="377"/>
      <c r="S290" s="377"/>
      <c r="T290" s="378"/>
      <c r="U290" s="3"/>
    </row>
    <row r="291" spans="1:21" s="4" customFormat="1" x14ac:dyDescent="0.2">
      <c r="A291" s="294" t="str">
        <f t="shared" si="7"/>
        <v>partial hosp/day tx</v>
      </c>
      <c r="B291" s="376"/>
      <c r="C291" s="377"/>
      <c r="D291" s="377"/>
      <c r="E291" s="377"/>
      <c r="F291" s="377"/>
      <c r="G291" s="377"/>
      <c r="H291" s="377"/>
      <c r="I291" s="377"/>
      <c r="J291" s="377"/>
      <c r="K291" s="377"/>
      <c r="L291" s="377"/>
      <c r="M291" s="377"/>
      <c r="N291" s="377"/>
      <c r="O291" s="377"/>
      <c r="P291" s="377"/>
      <c r="Q291" s="377"/>
      <c r="R291" s="377"/>
      <c r="S291" s="377"/>
      <c r="T291" s="378"/>
      <c r="U291" s="3"/>
    </row>
    <row r="292" spans="1:21" s="4" customFormat="1" x14ac:dyDescent="0.2">
      <c r="A292" s="294" t="str">
        <f t="shared" si="7"/>
        <v>home-based (e.g. in-home services)</v>
      </c>
      <c r="B292" s="376"/>
      <c r="C292" s="377"/>
      <c r="D292" s="377"/>
      <c r="E292" s="377"/>
      <c r="F292" s="377"/>
      <c r="G292" s="377"/>
      <c r="H292" s="377"/>
      <c r="I292" s="377"/>
      <c r="J292" s="377"/>
      <c r="K292" s="377"/>
      <c r="L292" s="377"/>
      <c r="M292" s="377"/>
      <c r="N292" s="377"/>
      <c r="O292" s="377"/>
      <c r="P292" s="377"/>
      <c r="Q292" s="377"/>
      <c r="R292" s="377"/>
      <c r="S292" s="377"/>
      <c r="T292" s="378"/>
      <c r="U292" s="3"/>
    </row>
    <row r="293" spans="1:21" s="4" customFormat="1" x14ac:dyDescent="0.2">
      <c r="A293" s="294" t="str">
        <f t="shared" si="7"/>
        <v>respite</v>
      </c>
      <c r="B293" s="376"/>
      <c r="C293" s="377"/>
      <c r="D293" s="377"/>
      <c r="E293" s="377"/>
      <c r="F293" s="377"/>
      <c r="G293" s="377"/>
      <c r="H293" s="377"/>
      <c r="I293" s="377"/>
      <c r="J293" s="377"/>
      <c r="K293" s="377"/>
      <c r="L293" s="377"/>
      <c r="M293" s="377"/>
      <c r="N293" s="377"/>
      <c r="O293" s="377"/>
      <c r="P293" s="377"/>
      <c r="Q293" s="377"/>
      <c r="R293" s="377"/>
      <c r="S293" s="377"/>
      <c r="T293" s="378"/>
      <c r="U293" s="3"/>
    </row>
    <row r="294" spans="1:21" s="4" customFormat="1" x14ac:dyDescent="0.2">
      <c r="A294" s="294" t="str">
        <f t="shared" si="7"/>
        <v>crisis intervention and stabilization (non ER)</v>
      </c>
      <c r="B294" s="376"/>
      <c r="C294" s="377"/>
      <c r="D294" s="377"/>
      <c r="E294" s="377"/>
      <c r="F294" s="377"/>
      <c r="G294" s="377"/>
      <c r="H294" s="377"/>
      <c r="I294" s="377"/>
      <c r="J294" s="377"/>
      <c r="K294" s="377"/>
      <c r="L294" s="377"/>
      <c r="M294" s="377"/>
      <c r="N294" s="377"/>
      <c r="O294" s="377"/>
      <c r="P294" s="377"/>
      <c r="Q294" s="377"/>
      <c r="R294" s="377"/>
      <c r="S294" s="377"/>
      <c r="T294" s="378"/>
      <c r="U294" s="3"/>
    </row>
    <row r="295" spans="1:21" s="4" customFormat="1" x14ac:dyDescent="0.2">
      <c r="A295" s="294" t="str">
        <f t="shared" si="7"/>
        <v>ER</v>
      </c>
      <c r="B295" s="376"/>
      <c r="C295" s="377"/>
      <c r="D295" s="377"/>
      <c r="E295" s="377"/>
      <c r="F295" s="377"/>
      <c r="G295" s="377"/>
      <c r="H295" s="377"/>
      <c r="I295" s="377"/>
      <c r="J295" s="377"/>
      <c r="K295" s="377"/>
      <c r="L295" s="377"/>
      <c r="M295" s="377"/>
      <c r="N295" s="377"/>
      <c r="O295" s="377"/>
      <c r="P295" s="377"/>
      <c r="Q295" s="377"/>
      <c r="R295" s="377"/>
      <c r="S295" s="377"/>
      <c r="T295" s="378"/>
      <c r="U295" s="3"/>
    </row>
    <row r="296" spans="1:21" s="4" customFormat="1" x14ac:dyDescent="0.2">
      <c r="A296" s="294" t="str">
        <f t="shared" si="7"/>
        <v>OP counseling, tx (primarily individual)</v>
      </c>
      <c r="B296" s="376"/>
      <c r="C296" s="377"/>
      <c r="D296" s="377"/>
      <c r="E296" s="377"/>
      <c r="F296" s="377"/>
      <c r="G296" s="377"/>
      <c r="H296" s="377"/>
      <c r="I296" s="377"/>
      <c r="J296" s="377"/>
      <c r="K296" s="377"/>
      <c r="L296" s="377"/>
      <c r="M296" s="377"/>
      <c r="N296" s="377"/>
      <c r="O296" s="377"/>
      <c r="P296" s="377"/>
      <c r="Q296" s="377"/>
      <c r="R296" s="377"/>
      <c r="S296" s="377"/>
      <c r="T296" s="378"/>
      <c r="U296" s="3"/>
    </row>
    <row r="297" spans="1:21" s="4" customFormat="1" x14ac:dyDescent="0.2">
      <c r="A297" s="294" t="str">
        <f t="shared" si="7"/>
        <v>transportation</v>
      </c>
      <c r="B297" s="376"/>
      <c r="C297" s="377"/>
      <c r="D297" s="377"/>
      <c r="E297" s="377"/>
      <c r="F297" s="377"/>
      <c r="G297" s="377"/>
      <c r="H297" s="377"/>
      <c r="I297" s="377"/>
      <c r="J297" s="377"/>
      <c r="K297" s="377"/>
      <c r="L297" s="377"/>
      <c r="M297" s="377"/>
      <c r="N297" s="377"/>
      <c r="O297" s="377"/>
      <c r="P297" s="377"/>
      <c r="Q297" s="377"/>
      <c r="R297" s="377"/>
      <c r="S297" s="377"/>
      <c r="T297" s="378"/>
      <c r="U297" s="3"/>
    </row>
    <row r="298" spans="1:21" s="4" customFormat="1" x14ac:dyDescent="0.2">
      <c r="A298" s="294" t="str">
        <f t="shared" si="7"/>
        <v>wraparound</v>
      </c>
      <c r="B298" s="376"/>
      <c r="C298" s="377"/>
      <c r="D298" s="377"/>
      <c r="E298" s="377"/>
      <c r="F298" s="377"/>
      <c r="G298" s="377"/>
      <c r="H298" s="377"/>
      <c r="I298" s="377"/>
      <c r="J298" s="377"/>
      <c r="K298" s="377"/>
      <c r="L298" s="377"/>
      <c r="M298" s="377"/>
      <c r="N298" s="377"/>
      <c r="O298" s="377"/>
      <c r="P298" s="377"/>
      <c r="Q298" s="377"/>
      <c r="R298" s="377"/>
      <c r="S298" s="377"/>
      <c r="T298" s="378"/>
      <c r="U298" s="3"/>
    </row>
    <row r="299" spans="1:21" s="4" customFormat="1" x14ac:dyDescent="0.2">
      <c r="A299" s="294" t="str">
        <f t="shared" si="7"/>
        <v>behavior mgnt consultation and training</v>
      </c>
      <c r="B299" s="376"/>
      <c r="C299" s="377"/>
      <c r="D299" s="377"/>
      <c r="E299" s="377"/>
      <c r="F299" s="377"/>
      <c r="G299" s="377"/>
      <c r="H299" s="377"/>
      <c r="I299" s="377"/>
      <c r="J299" s="377"/>
      <c r="K299" s="377"/>
      <c r="L299" s="377"/>
      <c r="M299" s="377"/>
      <c r="N299" s="377"/>
      <c r="O299" s="377"/>
      <c r="P299" s="377"/>
      <c r="Q299" s="377"/>
      <c r="R299" s="377"/>
      <c r="S299" s="377"/>
      <c r="T299" s="378"/>
      <c r="U299" s="3"/>
    </row>
    <row r="300" spans="1:21" s="4" customFormat="1" x14ac:dyDescent="0.2">
      <c r="A300" s="294" t="str">
        <f t="shared" si="7"/>
        <v>tx beh support</v>
      </c>
      <c r="B300" s="376"/>
      <c r="C300" s="377"/>
      <c r="D300" s="377"/>
      <c r="E300" s="377"/>
      <c r="F300" s="377"/>
      <c r="G300" s="377"/>
      <c r="H300" s="377"/>
      <c r="I300" s="377"/>
      <c r="J300" s="377"/>
      <c r="K300" s="377"/>
      <c r="L300" s="377"/>
      <c r="M300" s="377"/>
      <c r="N300" s="377"/>
      <c r="O300" s="377"/>
      <c r="P300" s="377"/>
      <c r="Q300" s="377"/>
      <c r="R300" s="377"/>
      <c r="S300" s="377"/>
      <c r="T300" s="378"/>
      <c r="U300" s="3"/>
    </row>
    <row r="301" spans="1:21" s="4" customFormat="1" x14ac:dyDescent="0.2">
      <c r="A301" s="294" t="str">
        <f t="shared" si="7"/>
        <v xml:space="preserve">MST           </v>
      </c>
      <c r="B301" s="376"/>
      <c r="C301" s="377"/>
      <c r="D301" s="377"/>
      <c r="E301" s="377"/>
      <c r="F301" s="377"/>
      <c r="G301" s="377"/>
      <c r="H301" s="377"/>
      <c r="I301" s="377"/>
      <c r="J301" s="377"/>
      <c r="K301" s="377"/>
      <c r="L301" s="377"/>
      <c r="M301" s="377"/>
      <c r="N301" s="377"/>
      <c r="O301" s="377"/>
      <c r="P301" s="377"/>
      <c r="Q301" s="377"/>
      <c r="R301" s="377"/>
      <c r="S301" s="377"/>
      <c r="T301" s="378"/>
      <c r="U301" s="3"/>
    </row>
    <row r="302" spans="1:21" s="4" customFormat="1" x14ac:dyDescent="0.2">
      <c r="A302" s="294" t="str">
        <f t="shared" si="7"/>
        <v>supported housing</v>
      </c>
      <c r="B302" s="376"/>
      <c r="C302" s="377"/>
      <c r="D302" s="377"/>
      <c r="E302" s="377"/>
      <c r="F302" s="377"/>
      <c r="G302" s="377"/>
      <c r="H302" s="377"/>
      <c r="I302" s="377"/>
      <c r="J302" s="377"/>
      <c r="K302" s="377"/>
      <c r="L302" s="377"/>
      <c r="M302" s="377"/>
      <c r="N302" s="377"/>
      <c r="O302" s="377"/>
      <c r="P302" s="377"/>
      <c r="Q302" s="377"/>
      <c r="R302" s="377"/>
      <c r="S302" s="377"/>
      <c r="T302" s="378"/>
      <c r="U302" s="3"/>
    </row>
    <row r="303" spans="1:21" s="4" customFormat="1" x14ac:dyDescent="0.2">
      <c r="A303" s="294" t="str">
        <f t="shared" si="7"/>
        <v>peer svcs</v>
      </c>
      <c r="B303" s="376"/>
      <c r="C303" s="377"/>
      <c r="D303" s="377"/>
      <c r="E303" s="377"/>
      <c r="F303" s="377"/>
      <c r="G303" s="377"/>
      <c r="H303" s="377"/>
      <c r="I303" s="377"/>
      <c r="J303" s="377"/>
      <c r="K303" s="377"/>
      <c r="L303" s="377"/>
      <c r="M303" s="377"/>
      <c r="N303" s="377"/>
      <c r="O303" s="377"/>
      <c r="P303" s="377"/>
      <c r="Q303" s="377"/>
      <c r="R303" s="377"/>
      <c r="S303" s="377"/>
      <c r="T303" s="378"/>
      <c r="U303" s="3"/>
    </row>
    <row r="304" spans="1:21" s="4" customFormat="1" x14ac:dyDescent="0.2">
      <c r="A304" s="294" t="str">
        <f t="shared" si="7"/>
        <v>psychosoc rehab (comm supp/ ACT)</v>
      </c>
      <c r="B304" s="376"/>
      <c r="C304" s="377"/>
      <c r="D304" s="377"/>
      <c r="E304" s="377"/>
      <c r="F304" s="377"/>
      <c r="G304" s="377"/>
      <c r="H304" s="377"/>
      <c r="I304" s="377"/>
      <c r="J304" s="377"/>
      <c r="K304" s="377"/>
      <c r="L304" s="377"/>
      <c r="M304" s="377"/>
      <c r="N304" s="377"/>
      <c r="O304" s="377"/>
      <c r="P304" s="377"/>
      <c r="Q304" s="377"/>
      <c r="R304" s="377"/>
      <c r="S304" s="377"/>
      <c r="T304" s="378"/>
      <c r="U304" s="3"/>
    </row>
    <row r="305" spans="1:21" s="4" customFormat="1" x14ac:dyDescent="0.2">
      <c r="A305" s="294" t="str">
        <f t="shared" si="7"/>
        <v>case management</v>
      </c>
      <c r="B305" s="376"/>
      <c r="C305" s="377"/>
      <c r="D305" s="377"/>
      <c r="E305" s="377"/>
      <c r="F305" s="377"/>
      <c r="G305" s="377"/>
      <c r="H305" s="377"/>
      <c r="I305" s="377"/>
      <c r="J305" s="377"/>
      <c r="K305" s="377"/>
      <c r="L305" s="377"/>
      <c r="M305" s="377"/>
      <c r="N305" s="377"/>
      <c r="O305" s="377"/>
      <c r="P305" s="377"/>
      <c r="Q305" s="377"/>
      <c r="R305" s="377"/>
      <c r="S305" s="377"/>
      <c r="T305" s="378"/>
      <c r="U305" s="3"/>
    </row>
    <row r="306" spans="1:21" s="4" customFormat="1" x14ac:dyDescent="0.2">
      <c r="A306" s="294" t="str">
        <f t="shared" si="7"/>
        <v>targeted case mng</v>
      </c>
      <c r="B306" s="376"/>
      <c r="C306" s="377"/>
      <c r="D306" s="377"/>
      <c r="E306" s="377"/>
      <c r="F306" s="377"/>
      <c r="G306" s="377"/>
      <c r="H306" s="377"/>
      <c r="I306" s="377"/>
      <c r="J306" s="377"/>
      <c r="K306" s="377"/>
      <c r="L306" s="377"/>
      <c r="M306" s="377"/>
      <c r="N306" s="377"/>
      <c r="O306" s="377"/>
      <c r="P306" s="377"/>
      <c r="Q306" s="377"/>
      <c r="R306" s="377"/>
      <c r="S306" s="377"/>
      <c r="T306" s="378"/>
      <c r="U306" s="3"/>
    </row>
    <row r="307" spans="1:21" s="4" customFormat="1" x14ac:dyDescent="0.2">
      <c r="A307" s="294" t="str">
        <f t="shared" si="7"/>
        <v>activity therapy</v>
      </c>
      <c r="B307" s="376"/>
      <c r="C307" s="377"/>
      <c r="D307" s="377"/>
      <c r="E307" s="377"/>
      <c r="F307" s="377"/>
      <c r="G307" s="377"/>
      <c r="H307" s="377"/>
      <c r="I307" s="377"/>
      <c r="J307" s="377"/>
      <c r="K307" s="377"/>
      <c r="L307" s="377"/>
      <c r="M307" s="377"/>
      <c r="N307" s="377"/>
      <c r="O307" s="377"/>
      <c r="P307" s="377"/>
      <c r="Q307" s="377"/>
      <c r="R307" s="377"/>
      <c r="S307" s="377"/>
      <c r="T307" s="378"/>
      <c r="U307" s="3"/>
    </row>
    <row r="308" spans="1:21" s="4" customFormat="1" x14ac:dyDescent="0.2">
      <c r="A308" s="294" t="str">
        <f t="shared" si="7"/>
        <v>substance abuse scrng/assess</v>
      </c>
      <c r="B308" s="376"/>
      <c r="C308" s="377"/>
      <c r="D308" s="377"/>
      <c r="E308" s="377"/>
      <c r="F308" s="377"/>
      <c r="G308" s="377"/>
      <c r="H308" s="377"/>
      <c r="I308" s="377"/>
      <c r="J308" s="377"/>
      <c r="K308" s="377"/>
      <c r="L308" s="377"/>
      <c r="M308" s="377"/>
      <c r="N308" s="377"/>
      <c r="O308" s="377"/>
      <c r="P308" s="377"/>
      <c r="Q308" s="377"/>
      <c r="R308" s="377"/>
      <c r="S308" s="377"/>
      <c r="T308" s="378"/>
      <c r="U308" s="3"/>
    </row>
    <row r="309" spans="1:21" s="4" customFormat="1" x14ac:dyDescent="0.2">
      <c r="A309" s="294" t="str">
        <f t="shared" si="7"/>
        <v>substance abuse outpatient</v>
      </c>
      <c r="B309" s="376"/>
      <c r="C309" s="377"/>
      <c r="D309" s="377"/>
      <c r="E309" s="377"/>
      <c r="F309" s="377"/>
      <c r="G309" s="377"/>
      <c r="H309" s="377"/>
      <c r="I309" s="377"/>
      <c r="J309" s="377"/>
      <c r="K309" s="377"/>
      <c r="L309" s="377"/>
      <c r="M309" s="377"/>
      <c r="N309" s="377"/>
      <c r="O309" s="377"/>
      <c r="P309" s="377"/>
      <c r="Q309" s="377"/>
      <c r="R309" s="377"/>
      <c r="S309" s="377"/>
      <c r="T309" s="378"/>
      <c r="U309" s="3"/>
    </row>
    <row r="310" spans="1:21" s="4" customFormat="1" x14ac:dyDescent="0.2">
      <c r="A310" s="294" t="str">
        <f t="shared" si="7"/>
        <v>substance abuse residential</v>
      </c>
      <c r="B310" s="376"/>
      <c r="C310" s="377"/>
      <c r="D310" s="377"/>
      <c r="E310" s="377"/>
      <c r="F310" s="377"/>
      <c r="G310" s="377"/>
      <c r="H310" s="377"/>
      <c r="I310" s="377"/>
      <c r="J310" s="377"/>
      <c r="K310" s="377"/>
      <c r="L310" s="377"/>
      <c r="M310" s="377"/>
      <c r="N310" s="377"/>
      <c r="O310" s="377"/>
      <c r="P310" s="377"/>
      <c r="Q310" s="377"/>
      <c r="R310" s="377"/>
      <c r="S310" s="377"/>
      <c r="T310" s="378"/>
      <c r="U310" s="3"/>
    </row>
    <row r="311" spans="1:21" s="4" customFormat="1" x14ac:dyDescent="0.2">
      <c r="A311" s="294" t="str">
        <f t="shared" si="7"/>
        <v>family therapy/family education and training</v>
      </c>
      <c r="B311" s="376"/>
      <c r="C311" s="377"/>
      <c r="D311" s="377"/>
      <c r="E311" s="377"/>
      <c r="F311" s="377"/>
      <c r="G311" s="377"/>
      <c r="H311" s="377"/>
      <c r="I311" s="377"/>
      <c r="J311" s="377"/>
      <c r="K311" s="377"/>
      <c r="L311" s="377"/>
      <c r="M311" s="377"/>
      <c r="N311" s="377"/>
      <c r="O311" s="377"/>
      <c r="P311" s="377"/>
      <c r="Q311" s="377"/>
      <c r="R311" s="377"/>
      <c r="S311" s="377"/>
      <c r="T311" s="378"/>
      <c r="U311" s="3"/>
    </row>
    <row r="312" spans="1:21" s="4" customFormat="1" x14ac:dyDescent="0.2">
      <c r="A312" s="294" t="str">
        <f t="shared" si="7"/>
        <v>group therapy</v>
      </c>
      <c r="B312" s="376"/>
      <c r="C312" s="377"/>
      <c r="D312" s="377"/>
      <c r="E312" s="377"/>
      <c r="F312" s="377"/>
      <c r="G312" s="377"/>
      <c r="H312" s="377"/>
      <c r="I312" s="377"/>
      <c r="J312" s="377"/>
      <c r="K312" s="377"/>
      <c r="L312" s="377"/>
      <c r="M312" s="377"/>
      <c r="N312" s="377"/>
      <c r="O312" s="377"/>
      <c r="P312" s="377"/>
      <c r="Q312" s="377"/>
      <c r="R312" s="377"/>
      <c r="S312" s="377"/>
      <c r="T312" s="378"/>
      <c r="U312" s="3"/>
    </row>
    <row r="313" spans="1:21" s="4" customFormat="1" x14ac:dyDescent="0.2">
      <c r="A313" s="294" t="str">
        <f t="shared" si="7"/>
        <v>consultation / collateral</v>
      </c>
      <c r="B313" s="376"/>
      <c r="C313" s="377"/>
      <c r="D313" s="377"/>
      <c r="E313" s="377"/>
      <c r="F313" s="377"/>
      <c r="G313" s="377"/>
      <c r="H313" s="377"/>
      <c r="I313" s="377"/>
      <c r="J313" s="377"/>
      <c r="K313" s="377"/>
      <c r="L313" s="377"/>
      <c r="M313" s="377"/>
      <c r="N313" s="377"/>
      <c r="O313" s="377"/>
      <c r="P313" s="377"/>
      <c r="Q313" s="377"/>
      <c r="R313" s="377"/>
      <c r="S313" s="377"/>
      <c r="T313" s="378"/>
      <c r="U313" s="3"/>
    </row>
    <row r="314" spans="1:21" s="141" customFormat="1" ht="13.5" thickBot="1" x14ac:dyDescent="0.25">
      <c r="A314" s="343" t="str">
        <f t="shared" si="7"/>
        <v>psychotropic medication</v>
      </c>
      <c r="B314" s="405"/>
      <c r="C314" s="406"/>
      <c r="D314" s="406"/>
      <c r="E314" s="406"/>
      <c r="F314" s="406"/>
      <c r="G314" s="406"/>
      <c r="H314" s="406"/>
      <c r="I314" s="406"/>
      <c r="J314" s="406"/>
      <c r="K314" s="406"/>
      <c r="L314" s="406"/>
      <c r="M314" s="406"/>
      <c r="N314" s="406"/>
      <c r="O314" s="406"/>
      <c r="P314" s="406"/>
      <c r="Q314" s="406"/>
      <c r="R314" s="406"/>
      <c r="S314" s="406"/>
      <c r="T314" s="407"/>
      <c r="U314" s="140"/>
    </row>
    <row r="315" spans="1:21" s="146" customFormat="1" ht="13.5" thickBot="1" x14ac:dyDescent="0.25">
      <c r="A315" s="273" t="s">
        <v>373</v>
      </c>
      <c r="B315" s="408"/>
      <c r="C315" s="409"/>
      <c r="D315" s="409"/>
      <c r="E315" s="409"/>
      <c r="F315" s="409"/>
      <c r="G315" s="409"/>
      <c r="H315" s="409"/>
      <c r="I315" s="409"/>
      <c r="J315" s="409"/>
      <c r="K315" s="409"/>
      <c r="L315" s="409"/>
      <c r="M315" s="409"/>
      <c r="N315" s="409"/>
      <c r="O315" s="409"/>
      <c r="P315" s="409"/>
      <c r="Q315" s="409"/>
      <c r="R315" s="409"/>
      <c r="S315" s="409"/>
      <c r="T315" s="410"/>
      <c r="U315" s="145"/>
    </row>
    <row r="316" spans="1:21" x14ac:dyDescent="0.2">
      <c r="A316" s="370" t="s">
        <v>310</v>
      </c>
      <c r="B316" s="371"/>
      <c r="C316" s="371"/>
      <c r="D316" s="371"/>
      <c r="E316" s="371"/>
      <c r="F316" s="371"/>
      <c r="G316" s="371"/>
      <c r="H316" s="371"/>
    </row>
    <row r="317" spans="1:21" x14ac:dyDescent="0.2">
      <c r="A317" s="370"/>
      <c r="B317" s="371"/>
      <c r="C317" s="373"/>
      <c r="D317" s="371"/>
      <c r="E317" s="371"/>
      <c r="F317" s="371"/>
      <c r="G317" s="371"/>
      <c r="H317" s="371"/>
    </row>
    <row r="318" spans="1:21" s="2" customFormat="1" ht="15" x14ac:dyDescent="0.25">
      <c r="A318" s="1" t="s">
        <v>311</v>
      </c>
      <c r="T318" s="127"/>
    </row>
    <row r="319" spans="1:21" s="2" customFormat="1" ht="15.75" thickBot="1" x14ac:dyDescent="0.3">
      <c r="A319" s="16" t="s">
        <v>312</v>
      </c>
      <c r="T319" s="127"/>
    </row>
    <row r="320" spans="1:21" s="151" customFormat="1" ht="13.5" thickBot="1" x14ac:dyDescent="0.25">
      <c r="A320" s="780"/>
      <c r="B320" s="781"/>
      <c r="C320" s="785" t="s">
        <v>362</v>
      </c>
      <c r="D320" s="785"/>
      <c r="E320" s="785"/>
      <c r="F320" s="785" t="s">
        <v>363</v>
      </c>
      <c r="G320" s="785"/>
      <c r="H320" s="785"/>
      <c r="I320" s="785" t="s">
        <v>364</v>
      </c>
      <c r="J320" s="785"/>
      <c r="K320" s="785"/>
      <c r="L320" s="785"/>
      <c r="M320" s="785"/>
      <c r="N320" s="785"/>
      <c r="O320" s="785"/>
      <c r="P320" s="785"/>
      <c r="Q320" s="785"/>
      <c r="R320" s="768" t="s">
        <v>365</v>
      </c>
      <c r="S320" s="769"/>
      <c r="T320" s="770"/>
      <c r="U320" s="150"/>
    </row>
    <row r="321" spans="1:21" s="189" customFormat="1" ht="33" customHeight="1" thickBot="1" x14ac:dyDescent="0.25">
      <c r="A321" s="348" t="s">
        <v>346</v>
      </c>
      <c r="B321" s="404" t="s">
        <v>361</v>
      </c>
      <c r="C321" s="349" t="s">
        <v>347</v>
      </c>
      <c r="D321" s="324" t="s">
        <v>348</v>
      </c>
      <c r="E321" s="324" t="s">
        <v>349</v>
      </c>
      <c r="F321" s="324" t="s">
        <v>351</v>
      </c>
      <c r="G321" s="324" t="s">
        <v>246</v>
      </c>
      <c r="H321" s="324" t="s">
        <v>350</v>
      </c>
      <c r="I321" s="324" t="s">
        <v>327</v>
      </c>
      <c r="J321" s="324" t="s">
        <v>357</v>
      </c>
      <c r="K321" s="324" t="s">
        <v>358</v>
      </c>
      <c r="L321" s="324" t="s">
        <v>330</v>
      </c>
      <c r="M321" s="324" t="s">
        <v>331</v>
      </c>
      <c r="N321" s="324" t="s">
        <v>359</v>
      </c>
      <c r="O321" s="324" t="s">
        <v>360</v>
      </c>
      <c r="P321" s="324" t="s">
        <v>334</v>
      </c>
      <c r="Q321" s="324" t="s">
        <v>335</v>
      </c>
      <c r="R321" s="324" t="s">
        <v>356</v>
      </c>
      <c r="S321" s="325" t="s">
        <v>325</v>
      </c>
      <c r="T321" s="324" t="s">
        <v>277</v>
      </c>
      <c r="U321" s="188"/>
    </row>
    <row r="322" spans="1:21" s="155" customFormat="1" x14ac:dyDescent="0.2">
      <c r="A322" s="351" t="str">
        <f>A61</f>
        <v>screening/assessment/evaluation</v>
      </c>
      <c r="B322" s="411"/>
      <c r="C322" s="412"/>
      <c r="D322" s="412"/>
      <c r="E322" s="412"/>
      <c r="F322" s="412"/>
      <c r="G322" s="412"/>
      <c r="H322" s="412"/>
      <c r="I322" s="412"/>
      <c r="J322" s="412"/>
      <c r="K322" s="412"/>
      <c r="L322" s="412"/>
      <c r="M322" s="412"/>
      <c r="N322" s="412"/>
      <c r="O322" s="412"/>
      <c r="P322" s="412"/>
      <c r="Q322" s="412"/>
      <c r="R322" s="412"/>
      <c r="S322" s="412"/>
      <c r="T322" s="353"/>
      <c r="U322" s="154"/>
    </row>
    <row r="323" spans="1:21" s="4" customFormat="1" x14ac:dyDescent="0.2">
      <c r="A323" s="294" t="str">
        <f t="shared" ref="A323:A352" si="8">A62</f>
        <v>initial service planning</v>
      </c>
      <c r="B323" s="413"/>
      <c r="C323" s="414"/>
      <c r="D323" s="414"/>
      <c r="E323" s="414"/>
      <c r="F323" s="414"/>
      <c r="G323" s="414"/>
      <c r="H323" s="414"/>
      <c r="I323" s="414"/>
      <c r="J323" s="414"/>
      <c r="K323" s="414"/>
      <c r="L323" s="414"/>
      <c r="M323" s="414"/>
      <c r="N323" s="414"/>
      <c r="O323" s="414"/>
      <c r="P323" s="414"/>
      <c r="Q323" s="414"/>
      <c r="R323" s="414"/>
      <c r="S323" s="414"/>
      <c r="T323" s="355"/>
      <c r="U323" s="3"/>
    </row>
    <row r="324" spans="1:21" s="4" customFormat="1" x14ac:dyDescent="0.2">
      <c r="A324" s="294" t="str">
        <f t="shared" si="8"/>
        <v>psych testing</v>
      </c>
      <c r="B324" s="413"/>
      <c r="C324" s="414"/>
      <c r="D324" s="414"/>
      <c r="E324" s="414"/>
      <c r="F324" s="414"/>
      <c r="G324" s="414"/>
      <c r="H324" s="414"/>
      <c r="I324" s="414"/>
      <c r="J324" s="414"/>
      <c r="K324" s="414"/>
      <c r="L324" s="414"/>
      <c r="M324" s="414"/>
      <c r="N324" s="414"/>
      <c r="O324" s="414"/>
      <c r="P324" s="414"/>
      <c r="Q324" s="414"/>
      <c r="R324" s="414"/>
      <c r="S324" s="414"/>
      <c r="T324" s="355"/>
      <c r="U324" s="3"/>
    </row>
    <row r="325" spans="1:21" s="4" customFormat="1" x14ac:dyDescent="0.2">
      <c r="A325" s="294" t="str">
        <f t="shared" si="8"/>
        <v>med management</v>
      </c>
      <c r="B325" s="413"/>
      <c r="C325" s="414"/>
      <c r="D325" s="414"/>
      <c r="E325" s="414"/>
      <c r="F325" s="414"/>
      <c r="G325" s="414"/>
      <c r="H325" s="414"/>
      <c r="I325" s="414"/>
      <c r="J325" s="414"/>
      <c r="K325" s="414"/>
      <c r="L325" s="414"/>
      <c r="M325" s="414"/>
      <c r="N325" s="414"/>
      <c r="O325" s="414"/>
      <c r="P325" s="414"/>
      <c r="Q325" s="414"/>
      <c r="R325" s="414"/>
      <c r="S325" s="414"/>
      <c r="T325" s="355"/>
      <c r="U325" s="3"/>
    </row>
    <row r="326" spans="1:21" s="4" customFormat="1" x14ac:dyDescent="0.2">
      <c r="A326" s="294" t="str">
        <f t="shared" si="8"/>
        <v>IP hospital</v>
      </c>
      <c r="B326" s="413"/>
      <c r="C326" s="414"/>
      <c r="D326" s="414"/>
      <c r="E326" s="414"/>
      <c r="F326" s="414"/>
      <c r="G326" s="414"/>
      <c r="H326" s="414"/>
      <c r="I326" s="414"/>
      <c r="J326" s="414"/>
      <c r="K326" s="414"/>
      <c r="L326" s="414"/>
      <c r="M326" s="414"/>
      <c r="N326" s="414"/>
      <c r="O326" s="414"/>
      <c r="P326" s="414"/>
      <c r="Q326" s="414"/>
      <c r="R326" s="414"/>
      <c r="S326" s="414"/>
      <c r="T326" s="355"/>
      <c r="U326" s="3"/>
    </row>
    <row r="327" spans="1:21" s="4" customFormat="1" x14ac:dyDescent="0.2">
      <c r="A327" s="294" t="str">
        <f t="shared" si="8"/>
        <v>Residential tx and tx group homes</v>
      </c>
      <c r="B327" s="413"/>
      <c r="C327" s="414"/>
      <c r="D327" s="414"/>
      <c r="E327" s="414"/>
      <c r="F327" s="414"/>
      <c r="G327" s="414"/>
      <c r="H327" s="414"/>
      <c r="I327" s="414"/>
      <c r="J327" s="414"/>
      <c r="K327" s="414"/>
      <c r="L327" s="414"/>
      <c r="M327" s="414"/>
      <c r="N327" s="414"/>
      <c r="O327" s="414"/>
      <c r="P327" s="414"/>
      <c r="Q327" s="414"/>
      <c r="R327" s="414"/>
      <c r="S327" s="414"/>
      <c r="T327" s="355"/>
      <c r="U327" s="3"/>
    </row>
    <row r="328" spans="1:21" s="4" customFormat="1" x14ac:dyDescent="0.2">
      <c r="A328" s="294" t="str">
        <f t="shared" si="8"/>
        <v>TX foster care</v>
      </c>
      <c r="B328" s="413"/>
      <c r="C328" s="414"/>
      <c r="D328" s="414"/>
      <c r="E328" s="414"/>
      <c r="F328" s="414"/>
      <c r="G328" s="414"/>
      <c r="H328" s="414"/>
      <c r="I328" s="414"/>
      <c r="J328" s="414"/>
      <c r="K328" s="414"/>
      <c r="L328" s="414"/>
      <c r="M328" s="414"/>
      <c r="N328" s="414"/>
      <c r="O328" s="414"/>
      <c r="P328" s="414"/>
      <c r="Q328" s="414"/>
      <c r="R328" s="414"/>
      <c r="S328" s="414"/>
      <c r="T328" s="355"/>
      <c r="U328" s="3"/>
    </row>
    <row r="329" spans="1:21" s="4" customFormat="1" x14ac:dyDescent="0.2">
      <c r="A329" s="294" t="str">
        <f t="shared" si="8"/>
        <v>partial hosp/day tx</v>
      </c>
      <c r="B329" s="413"/>
      <c r="C329" s="414"/>
      <c r="D329" s="414"/>
      <c r="E329" s="414"/>
      <c r="F329" s="414"/>
      <c r="G329" s="414"/>
      <c r="H329" s="414"/>
      <c r="I329" s="414"/>
      <c r="J329" s="414"/>
      <c r="K329" s="414"/>
      <c r="L329" s="414"/>
      <c r="M329" s="414"/>
      <c r="N329" s="414"/>
      <c r="O329" s="414"/>
      <c r="P329" s="414"/>
      <c r="Q329" s="414"/>
      <c r="R329" s="414"/>
      <c r="S329" s="414"/>
      <c r="T329" s="355"/>
      <c r="U329" s="3"/>
    </row>
    <row r="330" spans="1:21" s="4" customFormat="1" x14ac:dyDescent="0.2">
      <c r="A330" s="294" t="str">
        <f t="shared" si="8"/>
        <v>home-based (e.g. in-home services)</v>
      </c>
      <c r="B330" s="413"/>
      <c r="C330" s="414"/>
      <c r="D330" s="414"/>
      <c r="E330" s="414"/>
      <c r="F330" s="414"/>
      <c r="G330" s="414"/>
      <c r="H330" s="414"/>
      <c r="I330" s="414"/>
      <c r="J330" s="414"/>
      <c r="K330" s="414"/>
      <c r="L330" s="414"/>
      <c r="M330" s="414"/>
      <c r="N330" s="414"/>
      <c r="O330" s="414"/>
      <c r="P330" s="414"/>
      <c r="Q330" s="414"/>
      <c r="R330" s="414"/>
      <c r="S330" s="414"/>
      <c r="T330" s="355"/>
      <c r="U330" s="3"/>
    </row>
    <row r="331" spans="1:21" s="4" customFormat="1" x14ac:dyDescent="0.2">
      <c r="A331" s="294" t="str">
        <f t="shared" si="8"/>
        <v>respite</v>
      </c>
      <c r="B331" s="413"/>
      <c r="C331" s="414"/>
      <c r="D331" s="414"/>
      <c r="E331" s="414"/>
      <c r="F331" s="414"/>
      <c r="G331" s="414"/>
      <c r="H331" s="414"/>
      <c r="I331" s="414"/>
      <c r="J331" s="414"/>
      <c r="K331" s="414"/>
      <c r="L331" s="414"/>
      <c r="M331" s="414"/>
      <c r="N331" s="414"/>
      <c r="O331" s="414"/>
      <c r="P331" s="414"/>
      <c r="Q331" s="414"/>
      <c r="R331" s="414"/>
      <c r="S331" s="414"/>
      <c r="T331" s="355"/>
      <c r="U331" s="3"/>
    </row>
    <row r="332" spans="1:21" s="4" customFormat="1" x14ac:dyDescent="0.2">
      <c r="A332" s="294" t="str">
        <f t="shared" si="8"/>
        <v>crisis intervention and stabilization (non ER)</v>
      </c>
      <c r="B332" s="413"/>
      <c r="C332" s="414"/>
      <c r="D332" s="414"/>
      <c r="E332" s="414"/>
      <c r="F332" s="414"/>
      <c r="G332" s="414"/>
      <c r="H332" s="414"/>
      <c r="I332" s="414"/>
      <c r="J332" s="414"/>
      <c r="K332" s="414"/>
      <c r="L332" s="414"/>
      <c r="M332" s="414"/>
      <c r="N332" s="414"/>
      <c r="O332" s="414"/>
      <c r="P332" s="414"/>
      <c r="Q332" s="414"/>
      <c r="R332" s="414"/>
      <c r="S332" s="414"/>
      <c r="T332" s="355"/>
      <c r="U332" s="3"/>
    </row>
    <row r="333" spans="1:21" s="4" customFormat="1" x14ac:dyDescent="0.2">
      <c r="A333" s="294" t="str">
        <f t="shared" si="8"/>
        <v>ER</v>
      </c>
      <c r="B333" s="413"/>
      <c r="C333" s="414"/>
      <c r="D333" s="414"/>
      <c r="E333" s="414"/>
      <c r="F333" s="414"/>
      <c r="G333" s="414"/>
      <c r="H333" s="414"/>
      <c r="I333" s="414"/>
      <c r="J333" s="414"/>
      <c r="K333" s="414"/>
      <c r="L333" s="414"/>
      <c r="M333" s="414"/>
      <c r="N333" s="414"/>
      <c r="O333" s="414"/>
      <c r="P333" s="414"/>
      <c r="Q333" s="414"/>
      <c r="R333" s="414"/>
      <c r="S333" s="414"/>
      <c r="T333" s="355"/>
      <c r="U333" s="3"/>
    </row>
    <row r="334" spans="1:21" s="4" customFormat="1" x14ac:dyDescent="0.2">
      <c r="A334" s="294" t="str">
        <f t="shared" si="8"/>
        <v>OP counseling, tx (primarily individual)</v>
      </c>
      <c r="B334" s="413"/>
      <c r="C334" s="414"/>
      <c r="D334" s="414"/>
      <c r="E334" s="414"/>
      <c r="F334" s="414"/>
      <c r="G334" s="414"/>
      <c r="H334" s="414"/>
      <c r="I334" s="414"/>
      <c r="J334" s="414"/>
      <c r="K334" s="414"/>
      <c r="L334" s="414"/>
      <c r="M334" s="414"/>
      <c r="N334" s="414"/>
      <c r="O334" s="414"/>
      <c r="P334" s="414"/>
      <c r="Q334" s="414"/>
      <c r="R334" s="414"/>
      <c r="S334" s="414"/>
      <c r="T334" s="355"/>
      <c r="U334" s="3"/>
    </row>
    <row r="335" spans="1:21" s="4" customFormat="1" x14ac:dyDescent="0.2">
      <c r="A335" s="294" t="str">
        <f t="shared" si="8"/>
        <v>transportation</v>
      </c>
      <c r="B335" s="413"/>
      <c r="C335" s="414"/>
      <c r="D335" s="414"/>
      <c r="E335" s="414"/>
      <c r="F335" s="414"/>
      <c r="G335" s="414"/>
      <c r="H335" s="414"/>
      <c r="I335" s="414"/>
      <c r="J335" s="414"/>
      <c r="K335" s="414"/>
      <c r="L335" s="414"/>
      <c r="M335" s="414"/>
      <c r="N335" s="414"/>
      <c r="O335" s="414"/>
      <c r="P335" s="414"/>
      <c r="Q335" s="414"/>
      <c r="R335" s="414"/>
      <c r="S335" s="414"/>
      <c r="T335" s="355"/>
      <c r="U335" s="3"/>
    </row>
    <row r="336" spans="1:21" s="4" customFormat="1" x14ac:dyDescent="0.2">
      <c r="A336" s="294" t="str">
        <f t="shared" si="8"/>
        <v>wraparound</v>
      </c>
      <c r="B336" s="413"/>
      <c r="C336" s="414"/>
      <c r="D336" s="414"/>
      <c r="E336" s="414"/>
      <c r="F336" s="414"/>
      <c r="G336" s="414"/>
      <c r="H336" s="414"/>
      <c r="I336" s="414"/>
      <c r="J336" s="414"/>
      <c r="K336" s="414"/>
      <c r="L336" s="414"/>
      <c r="M336" s="414"/>
      <c r="N336" s="414"/>
      <c r="O336" s="414"/>
      <c r="P336" s="414"/>
      <c r="Q336" s="414"/>
      <c r="R336" s="414"/>
      <c r="S336" s="414"/>
      <c r="T336" s="355"/>
      <c r="U336" s="3"/>
    </row>
    <row r="337" spans="1:21" s="4" customFormat="1" x14ac:dyDescent="0.2">
      <c r="A337" s="294" t="str">
        <f t="shared" si="8"/>
        <v>behavior mgnt consultation and training</v>
      </c>
      <c r="B337" s="413"/>
      <c r="C337" s="414"/>
      <c r="D337" s="414"/>
      <c r="E337" s="414"/>
      <c r="F337" s="414"/>
      <c r="G337" s="414"/>
      <c r="H337" s="414"/>
      <c r="I337" s="414"/>
      <c r="J337" s="414"/>
      <c r="K337" s="414"/>
      <c r="L337" s="414"/>
      <c r="M337" s="414"/>
      <c r="N337" s="414"/>
      <c r="O337" s="414"/>
      <c r="P337" s="414"/>
      <c r="Q337" s="414"/>
      <c r="R337" s="414"/>
      <c r="S337" s="414"/>
      <c r="T337" s="355"/>
      <c r="U337" s="3"/>
    </row>
    <row r="338" spans="1:21" s="4" customFormat="1" x14ac:dyDescent="0.2">
      <c r="A338" s="294" t="str">
        <f t="shared" si="8"/>
        <v>tx beh support</v>
      </c>
      <c r="B338" s="413"/>
      <c r="C338" s="414"/>
      <c r="D338" s="414"/>
      <c r="E338" s="414"/>
      <c r="F338" s="414"/>
      <c r="G338" s="414"/>
      <c r="H338" s="414"/>
      <c r="I338" s="414"/>
      <c r="J338" s="414"/>
      <c r="K338" s="414"/>
      <c r="L338" s="414"/>
      <c r="M338" s="414"/>
      <c r="N338" s="414"/>
      <c r="O338" s="414"/>
      <c r="P338" s="414"/>
      <c r="Q338" s="414"/>
      <c r="R338" s="414"/>
      <c r="S338" s="414"/>
      <c r="T338" s="355"/>
      <c r="U338" s="3"/>
    </row>
    <row r="339" spans="1:21" s="4" customFormat="1" x14ac:dyDescent="0.2">
      <c r="A339" s="294" t="str">
        <f t="shared" si="8"/>
        <v xml:space="preserve">MST           </v>
      </c>
      <c r="B339" s="413"/>
      <c r="C339" s="414"/>
      <c r="D339" s="414"/>
      <c r="E339" s="414"/>
      <c r="F339" s="414"/>
      <c r="G339" s="414"/>
      <c r="H339" s="414"/>
      <c r="I339" s="414"/>
      <c r="J339" s="414"/>
      <c r="K339" s="414"/>
      <c r="L339" s="414"/>
      <c r="M339" s="414"/>
      <c r="N339" s="414"/>
      <c r="O339" s="414"/>
      <c r="P339" s="414"/>
      <c r="Q339" s="414"/>
      <c r="R339" s="414"/>
      <c r="S339" s="414"/>
      <c r="T339" s="355"/>
      <c r="U339" s="3"/>
    </row>
    <row r="340" spans="1:21" s="4" customFormat="1" x14ac:dyDescent="0.2">
      <c r="A340" s="294" t="str">
        <f t="shared" si="8"/>
        <v>supported housing</v>
      </c>
      <c r="B340" s="413"/>
      <c r="C340" s="414"/>
      <c r="D340" s="414"/>
      <c r="E340" s="414"/>
      <c r="F340" s="414"/>
      <c r="G340" s="414"/>
      <c r="H340" s="414"/>
      <c r="I340" s="414"/>
      <c r="J340" s="414"/>
      <c r="K340" s="414"/>
      <c r="L340" s="414"/>
      <c r="M340" s="414"/>
      <c r="N340" s="414"/>
      <c r="O340" s="414"/>
      <c r="P340" s="414"/>
      <c r="Q340" s="414"/>
      <c r="R340" s="414"/>
      <c r="S340" s="414"/>
      <c r="T340" s="355"/>
      <c r="U340" s="3"/>
    </row>
    <row r="341" spans="1:21" s="4" customFormat="1" x14ac:dyDescent="0.2">
      <c r="A341" s="294" t="str">
        <f t="shared" si="8"/>
        <v>peer svcs</v>
      </c>
      <c r="B341" s="413"/>
      <c r="C341" s="414"/>
      <c r="D341" s="414"/>
      <c r="E341" s="414"/>
      <c r="F341" s="414"/>
      <c r="G341" s="414"/>
      <c r="H341" s="414"/>
      <c r="I341" s="414"/>
      <c r="J341" s="414"/>
      <c r="K341" s="414"/>
      <c r="L341" s="414"/>
      <c r="M341" s="414"/>
      <c r="N341" s="414"/>
      <c r="O341" s="414"/>
      <c r="P341" s="414"/>
      <c r="Q341" s="414"/>
      <c r="R341" s="414"/>
      <c r="S341" s="414"/>
      <c r="T341" s="355"/>
      <c r="U341" s="3"/>
    </row>
    <row r="342" spans="1:21" s="4" customFormat="1" x14ac:dyDescent="0.2">
      <c r="A342" s="294" t="str">
        <f t="shared" si="8"/>
        <v>psychosoc rehab (comm supp/ ACT)</v>
      </c>
      <c r="B342" s="413"/>
      <c r="C342" s="414"/>
      <c r="D342" s="414"/>
      <c r="E342" s="414"/>
      <c r="F342" s="414"/>
      <c r="G342" s="414"/>
      <c r="H342" s="414"/>
      <c r="I342" s="414"/>
      <c r="J342" s="414"/>
      <c r="K342" s="414"/>
      <c r="L342" s="414"/>
      <c r="M342" s="414"/>
      <c r="N342" s="414"/>
      <c r="O342" s="414"/>
      <c r="P342" s="414"/>
      <c r="Q342" s="414"/>
      <c r="R342" s="414"/>
      <c r="S342" s="414"/>
      <c r="T342" s="355"/>
      <c r="U342" s="3"/>
    </row>
    <row r="343" spans="1:21" s="4" customFormat="1" x14ac:dyDescent="0.2">
      <c r="A343" s="294" t="str">
        <f t="shared" si="8"/>
        <v>case management</v>
      </c>
      <c r="B343" s="413"/>
      <c r="C343" s="414"/>
      <c r="D343" s="414"/>
      <c r="E343" s="414"/>
      <c r="F343" s="414"/>
      <c r="G343" s="414"/>
      <c r="H343" s="414"/>
      <c r="I343" s="414"/>
      <c r="J343" s="414"/>
      <c r="K343" s="414"/>
      <c r="L343" s="414"/>
      <c r="M343" s="414"/>
      <c r="N343" s="414"/>
      <c r="O343" s="414"/>
      <c r="P343" s="414"/>
      <c r="Q343" s="414"/>
      <c r="R343" s="414"/>
      <c r="S343" s="414"/>
      <c r="T343" s="355"/>
      <c r="U343" s="3"/>
    </row>
    <row r="344" spans="1:21" s="4" customFormat="1" x14ac:dyDescent="0.2">
      <c r="A344" s="294" t="str">
        <f t="shared" si="8"/>
        <v>targeted case mng</v>
      </c>
      <c r="B344" s="413"/>
      <c r="C344" s="414"/>
      <c r="D344" s="414"/>
      <c r="E344" s="414"/>
      <c r="F344" s="414"/>
      <c r="G344" s="414"/>
      <c r="H344" s="414"/>
      <c r="I344" s="414"/>
      <c r="J344" s="414"/>
      <c r="K344" s="414"/>
      <c r="L344" s="414"/>
      <c r="M344" s="414"/>
      <c r="N344" s="414"/>
      <c r="O344" s="414"/>
      <c r="P344" s="414"/>
      <c r="Q344" s="414"/>
      <c r="R344" s="414"/>
      <c r="S344" s="414"/>
      <c r="T344" s="355"/>
      <c r="U344" s="3"/>
    </row>
    <row r="345" spans="1:21" s="4" customFormat="1" x14ac:dyDescent="0.2">
      <c r="A345" s="294" t="str">
        <f t="shared" si="8"/>
        <v>activity therapy</v>
      </c>
      <c r="B345" s="413"/>
      <c r="C345" s="414"/>
      <c r="D345" s="414"/>
      <c r="E345" s="414"/>
      <c r="F345" s="414"/>
      <c r="G345" s="414"/>
      <c r="H345" s="414"/>
      <c r="I345" s="414"/>
      <c r="J345" s="414"/>
      <c r="K345" s="414"/>
      <c r="L345" s="414"/>
      <c r="M345" s="414"/>
      <c r="N345" s="414"/>
      <c r="O345" s="414"/>
      <c r="P345" s="414"/>
      <c r="Q345" s="414"/>
      <c r="R345" s="414"/>
      <c r="S345" s="414"/>
      <c r="T345" s="355"/>
      <c r="U345" s="3"/>
    </row>
    <row r="346" spans="1:21" s="4" customFormat="1" x14ac:dyDescent="0.2">
      <c r="A346" s="294" t="str">
        <f t="shared" si="8"/>
        <v>substance abuse scrng/assess</v>
      </c>
      <c r="B346" s="413"/>
      <c r="C346" s="414"/>
      <c r="D346" s="414"/>
      <c r="E346" s="414"/>
      <c r="F346" s="414"/>
      <c r="G346" s="414"/>
      <c r="H346" s="414"/>
      <c r="I346" s="414"/>
      <c r="J346" s="414"/>
      <c r="K346" s="414"/>
      <c r="L346" s="414"/>
      <c r="M346" s="414"/>
      <c r="N346" s="414"/>
      <c r="O346" s="414"/>
      <c r="P346" s="414"/>
      <c r="Q346" s="414"/>
      <c r="R346" s="414"/>
      <c r="S346" s="414"/>
      <c r="T346" s="355"/>
      <c r="U346" s="3"/>
    </row>
    <row r="347" spans="1:21" s="4" customFormat="1" x14ac:dyDescent="0.2">
      <c r="A347" s="294" t="str">
        <f t="shared" si="8"/>
        <v>substance abuse outpatient</v>
      </c>
      <c r="B347" s="413"/>
      <c r="C347" s="414"/>
      <c r="D347" s="414"/>
      <c r="E347" s="414"/>
      <c r="F347" s="414"/>
      <c r="G347" s="414"/>
      <c r="H347" s="414"/>
      <c r="I347" s="414"/>
      <c r="J347" s="414"/>
      <c r="K347" s="414"/>
      <c r="L347" s="414"/>
      <c r="M347" s="414"/>
      <c r="N347" s="414"/>
      <c r="O347" s="414"/>
      <c r="P347" s="414"/>
      <c r="Q347" s="414"/>
      <c r="R347" s="414"/>
      <c r="S347" s="414"/>
      <c r="T347" s="355"/>
      <c r="U347" s="3"/>
    </row>
    <row r="348" spans="1:21" s="4" customFormat="1" x14ac:dyDescent="0.2">
      <c r="A348" s="294" t="str">
        <f t="shared" si="8"/>
        <v>substance abuse residential</v>
      </c>
      <c r="B348" s="413"/>
      <c r="C348" s="414"/>
      <c r="D348" s="414"/>
      <c r="E348" s="414"/>
      <c r="F348" s="414"/>
      <c r="G348" s="414"/>
      <c r="H348" s="414"/>
      <c r="I348" s="414"/>
      <c r="J348" s="414"/>
      <c r="K348" s="414"/>
      <c r="L348" s="414"/>
      <c r="M348" s="414"/>
      <c r="N348" s="414"/>
      <c r="O348" s="414"/>
      <c r="P348" s="414"/>
      <c r="Q348" s="414"/>
      <c r="R348" s="414"/>
      <c r="S348" s="414"/>
      <c r="T348" s="355"/>
      <c r="U348" s="3"/>
    </row>
    <row r="349" spans="1:21" s="4" customFormat="1" x14ac:dyDescent="0.2">
      <c r="A349" s="294" t="str">
        <f t="shared" si="8"/>
        <v>family therapy/family education and training</v>
      </c>
      <c r="B349" s="413"/>
      <c r="C349" s="414"/>
      <c r="D349" s="414"/>
      <c r="E349" s="414"/>
      <c r="F349" s="414"/>
      <c r="G349" s="414"/>
      <c r="H349" s="414"/>
      <c r="I349" s="414"/>
      <c r="J349" s="414"/>
      <c r="K349" s="414"/>
      <c r="L349" s="414"/>
      <c r="M349" s="414"/>
      <c r="N349" s="414"/>
      <c r="O349" s="414"/>
      <c r="P349" s="414"/>
      <c r="Q349" s="414"/>
      <c r="R349" s="414"/>
      <c r="S349" s="414"/>
      <c r="T349" s="355"/>
      <c r="U349" s="3"/>
    </row>
    <row r="350" spans="1:21" s="4" customFormat="1" x14ac:dyDescent="0.2">
      <c r="A350" s="294" t="str">
        <f t="shared" si="8"/>
        <v>group therapy</v>
      </c>
      <c r="B350" s="413"/>
      <c r="C350" s="414"/>
      <c r="D350" s="414"/>
      <c r="E350" s="414"/>
      <c r="F350" s="414"/>
      <c r="G350" s="414"/>
      <c r="H350" s="414"/>
      <c r="I350" s="414"/>
      <c r="J350" s="414"/>
      <c r="K350" s="414"/>
      <c r="L350" s="414"/>
      <c r="M350" s="414"/>
      <c r="N350" s="414"/>
      <c r="O350" s="414"/>
      <c r="P350" s="414"/>
      <c r="Q350" s="414"/>
      <c r="R350" s="414"/>
      <c r="S350" s="414"/>
      <c r="T350" s="355"/>
      <c r="U350" s="3"/>
    </row>
    <row r="351" spans="1:21" s="4" customFormat="1" x14ac:dyDescent="0.2">
      <c r="A351" s="294" t="str">
        <f t="shared" si="8"/>
        <v>consultation / collateral</v>
      </c>
      <c r="B351" s="413"/>
      <c r="C351" s="414"/>
      <c r="D351" s="414"/>
      <c r="E351" s="414"/>
      <c r="F351" s="414"/>
      <c r="G351" s="414"/>
      <c r="H351" s="414"/>
      <c r="I351" s="414"/>
      <c r="J351" s="414"/>
      <c r="K351" s="414"/>
      <c r="L351" s="414"/>
      <c r="M351" s="414"/>
      <c r="N351" s="414"/>
      <c r="O351" s="414"/>
      <c r="P351" s="414"/>
      <c r="Q351" s="414"/>
      <c r="R351" s="414"/>
      <c r="S351" s="414"/>
      <c r="T351" s="355"/>
      <c r="U351" s="3"/>
    </row>
    <row r="352" spans="1:21" s="141" customFormat="1" ht="13.5" thickBot="1" x14ac:dyDescent="0.25">
      <c r="A352" s="297" t="str">
        <f t="shared" si="8"/>
        <v>psychotropic medication</v>
      </c>
      <c r="B352" s="415"/>
      <c r="C352" s="416"/>
      <c r="D352" s="416"/>
      <c r="E352" s="416"/>
      <c r="F352" s="416"/>
      <c r="G352" s="416"/>
      <c r="H352" s="416"/>
      <c r="I352" s="416"/>
      <c r="J352" s="416"/>
      <c r="K352" s="416"/>
      <c r="L352" s="416"/>
      <c r="M352" s="416"/>
      <c r="N352" s="416"/>
      <c r="O352" s="416"/>
      <c r="P352" s="416"/>
      <c r="Q352" s="416"/>
      <c r="R352" s="416"/>
      <c r="S352" s="416"/>
      <c r="T352" s="358"/>
      <c r="U352" s="140"/>
    </row>
    <row r="353" spans="1:21" s="146" customFormat="1" ht="13.5" thickBot="1" x14ac:dyDescent="0.25">
      <c r="A353" s="273" t="s">
        <v>373</v>
      </c>
      <c r="B353" s="417"/>
      <c r="C353" s="418"/>
      <c r="D353" s="418"/>
      <c r="E353" s="418"/>
      <c r="F353" s="418"/>
      <c r="G353" s="418"/>
      <c r="H353" s="418"/>
      <c r="I353" s="418"/>
      <c r="J353" s="418"/>
      <c r="K353" s="418"/>
      <c r="L353" s="418"/>
      <c r="M353" s="418"/>
      <c r="N353" s="418"/>
      <c r="O353" s="418"/>
      <c r="P353" s="418"/>
      <c r="Q353" s="418"/>
      <c r="R353" s="418"/>
      <c r="S353" s="418"/>
      <c r="T353" s="419"/>
      <c r="U353" s="145"/>
    </row>
    <row r="355" spans="1:21" x14ac:dyDescent="0.2">
      <c r="A355" s="420"/>
      <c r="B355" s="371"/>
      <c r="C355" s="371"/>
      <c r="D355" s="371"/>
      <c r="E355" s="371"/>
      <c r="F355" s="371"/>
      <c r="G355" s="371"/>
      <c r="H355" s="371"/>
    </row>
    <row r="356" spans="1:21" s="30" customFormat="1" ht="31.5" customHeight="1" x14ac:dyDescent="0.25">
      <c r="A356" s="801" t="s">
        <v>391</v>
      </c>
      <c r="B356" s="802"/>
      <c r="C356" s="802"/>
      <c r="D356" s="802"/>
      <c r="E356" s="802"/>
      <c r="F356" s="802"/>
      <c r="G356" s="802"/>
      <c r="T356" s="126"/>
    </row>
    <row r="357" spans="1:21" s="30" customFormat="1" ht="17.100000000000001" customHeight="1" x14ac:dyDescent="0.25">
      <c r="A357" s="224"/>
      <c r="B357" s="225"/>
      <c r="C357" s="225"/>
      <c r="D357" s="225"/>
      <c r="E357" s="225"/>
      <c r="F357" s="225"/>
      <c r="G357" s="225"/>
      <c r="T357" s="126"/>
    </row>
    <row r="358" spans="1:21" s="32" customFormat="1" ht="15" x14ac:dyDescent="0.25">
      <c r="A358" s="31" t="s">
        <v>424</v>
      </c>
      <c r="T358" s="127"/>
    </row>
    <row r="359" spans="1:21" s="32" customFormat="1" ht="15.75" thickBot="1" x14ac:dyDescent="0.3">
      <c r="A359" s="43" t="s">
        <v>425</v>
      </c>
      <c r="T359" s="127"/>
    </row>
    <row r="360" spans="1:21" ht="13.5" thickBot="1" x14ac:dyDescent="0.25">
      <c r="A360" s="421" t="s">
        <v>6</v>
      </c>
      <c r="B360" s="422" t="s">
        <v>4</v>
      </c>
      <c r="C360" s="423" t="s">
        <v>5</v>
      </c>
    </row>
    <row r="361" spans="1:21" x14ac:dyDescent="0.2">
      <c r="A361" s="424" t="s">
        <v>7</v>
      </c>
      <c r="B361" s="413"/>
      <c r="C361" s="377"/>
    </row>
    <row r="362" spans="1:21" x14ac:dyDescent="0.2">
      <c r="A362" s="425" t="s">
        <v>8</v>
      </c>
      <c r="B362" s="413"/>
      <c r="C362" s="377"/>
    </row>
    <row r="363" spans="1:21" x14ac:dyDescent="0.2">
      <c r="A363" s="425" t="s">
        <v>9</v>
      </c>
      <c r="B363" s="413"/>
      <c r="C363" s="377"/>
    </row>
    <row r="364" spans="1:21" x14ac:dyDescent="0.2">
      <c r="A364" s="425" t="s">
        <v>10</v>
      </c>
      <c r="B364" s="413"/>
      <c r="C364" s="377"/>
    </row>
    <row r="365" spans="1:21" x14ac:dyDescent="0.2">
      <c r="A365" s="425" t="s">
        <v>11</v>
      </c>
      <c r="B365" s="413"/>
      <c r="C365" s="377"/>
    </row>
    <row r="366" spans="1:21" x14ac:dyDescent="0.2">
      <c r="A366" s="425" t="s">
        <v>12</v>
      </c>
      <c r="B366" s="413"/>
      <c r="C366" s="377"/>
    </row>
    <row r="367" spans="1:21" x14ac:dyDescent="0.2">
      <c r="A367" s="425" t="s">
        <v>13</v>
      </c>
      <c r="B367" s="413"/>
      <c r="C367" s="377"/>
    </row>
    <row r="368" spans="1:21" x14ac:dyDescent="0.2">
      <c r="A368" s="425" t="s">
        <v>14</v>
      </c>
      <c r="B368" s="413"/>
      <c r="C368" s="377"/>
    </row>
    <row r="369" spans="1:21" x14ac:dyDescent="0.2">
      <c r="A369" s="425" t="s">
        <v>15</v>
      </c>
      <c r="B369" s="413"/>
      <c r="C369" s="377"/>
    </row>
    <row r="370" spans="1:21" x14ac:dyDescent="0.2">
      <c r="A370" s="426" t="s">
        <v>19</v>
      </c>
      <c r="B370" s="413"/>
      <c r="C370" s="377"/>
    </row>
    <row r="371" spans="1:21" x14ac:dyDescent="0.2">
      <c r="A371" s="425" t="s">
        <v>16</v>
      </c>
      <c r="B371" s="413"/>
      <c r="C371" s="377"/>
    </row>
    <row r="372" spans="1:21" ht="13.5" thickBot="1" x14ac:dyDescent="0.25">
      <c r="A372" s="427" t="s">
        <v>17</v>
      </c>
      <c r="B372" s="415"/>
      <c r="C372" s="406"/>
    </row>
    <row r="373" spans="1:21" ht="16.5" thickBot="1" x14ac:dyDescent="0.3">
      <c r="A373" s="428" t="s">
        <v>18</v>
      </c>
      <c r="B373" s="347"/>
      <c r="C373" s="409"/>
    </row>
    <row r="374" spans="1:21" ht="15.75" x14ac:dyDescent="0.25">
      <c r="A374" s="429"/>
      <c r="B374" s="25"/>
    </row>
    <row r="375" spans="1:21" ht="6" customHeight="1" x14ac:dyDescent="0.25">
      <c r="A375" s="429"/>
      <c r="B375" s="25"/>
    </row>
    <row r="376" spans="1:21" s="2" customFormat="1" ht="15" x14ac:dyDescent="0.25">
      <c r="A376" s="2" t="s">
        <v>426</v>
      </c>
      <c r="T376" s="127"/>
    </row>
    <row r="377" spans="1:21" s="2" customFormat="1" ht="15.75" thickBot="1" x14ac:dyDescent="0.3">
      <c r="A377" s="16" t="s">
        <v>392</v>
      </c>
      <c r="T377" s="127"/>
    </row>
    <row r="378" spans="1:21" s="187" customFormat="1" ht="16.5" customHeight="1" thickBot="1" x14ac:dyDescent="0.25">
      <c r="A378" s="810"/>
      <c r="B378" s="811"/>
      <c r="C378" s="785" t="s">
        <v>352</v>
      </c>
      <c r="D378" s="785"/>
      <c r="E378" s="785"/>
      <c r="F378" s="785" t="s">
        <v>353</v>
      </c>
      <c r="G378" s="785"/>
      <c r="H378" s="785"/>
      <c r="I378" s="785" t="s">
        <v>354</v>
      </c>
      <c r="J378" s="785"/>
      <c r="K378" s="785"/>
      <c r="L378" s="785"/>
      <c r="M378" s="785"/>
      <c r="N378" s="785"/>
      <c r="O378" s="785"/>
      <c r="P378" s="785"/>
      <c r="Q378" s="713"/>
      <c r="R378" s="777" t="s">
        <v>355</v>
      </c>
      <c r="S378" s="778"/>
      <c r="T378" s="779"/>
      <c r="U378" s="186"/>
    </row>
    <row r="379" spans="1:21" s="189" customFormat="1" ht="28.5" customHeight="1" thickBot="1" x14ac:dyDescent="0.25">
      <c r="A379" s="430" t="s">
        <v>6</v>
      </c>
      <c r="B379" s="348" t="s">
        <v>20</v>
      </c>
      <c r="C379" s="349" t="s">
        <v>347</v>
      </c>
      <c r="D379" s="324" t="s">
        <v>348</v>
      </c>
      <c r="E379" s="324" t="s">
        <v>349</v>
      </c>
      <c r="F379" s="324" t="s">
        <v>351</v>
      </c>
      <c r="G379" s="324" t="s">
        <v>246</v>
      </c>
      <c r="H379" s="324" t="s">
        <v>350</v>
      </c>
      <c r="I379" s="324" t="s">
        <v>327</v>
      </c>
      <c r="J379" s="324" t="s">
        <v>357</v>
      </c>
      <c r="K379" s="324" t="s">
        <v>358</v>
      </c>
      <c r="L379" s="324" t="s">
        <v>330</v>
      </c>
      <c r="M379" s="324" t="s">
        <v>331</v>
      </c>
      <c r="N379" s="324" t="s">
        <v>359</v>
      </c>
      <c r="O379" s="324" t="s">
        <v>360</v>
      </c>
      <c r="P379" s="324" t="s">
        <v>334</v>
      </c>
      <c r="Q379" s="350" t="s">
        <v>335</v>
      </c>
      <c r="R379" s="323" t="s">
        <v>356</v>
      </c>
      <c r="S379" s="324" t="s">
        <v>325</v>
      </c>
      <c r="T379" s="324" t="s">
        <v>277</v>
      </c>
      <c r="U379" s="188"/>
    </row>
    <row r="380" spans="1:21" s="155" customFormat="1" x14ac:dyDescent="0.2">
      <c r="A380" s="431" t="s">
        <v>7</v>
      </c>
      <c r="B380" s="411"/>
      <c r="C380" s="339"/>
      <c r="D380" s="353"/>
      <c r="E380" s="353"/>
      <c r="F380" s="353"/>
      <c r="G380" s="353"/>
      <c r="H380" s="353"/>
      <c r="I380" s="158"/>
      <c r="J380" s="158"/>
      <c r="K380" s="158"/>
      <c r="L380" s="158"/>
      <c r="M380" s="158"/>
      <c r="N380" s="158"/>
      <c r="O380" s="158"/>
      <c r="P380" s="158"/>
      <c r="Q380" s="159"/>
      <c r="R380" s="160"/>
      <c r="S380" s="158"/>
      <c r="T380" s="158"/>
      <c r="U380" s="154"/>
    </row>
    <row r="381" spans="1:21" s="4" customFormat="1" x14ac:dyDescent="0.2">
      <c r="A381" s="425" t="s">
        <v>8</v>
      </c>
      <c r="B381" s="413"/>
      <c r="C381" s="342"/>
      <c r="D381" s="355"/>
      <c r="E381" s="355"/>
      <c r="F381" s="355"/>
      <c r="G381" s="355"/>
      <c r="H381" s="355"/>
      <c r="I381" s="23"/>
      <c r="J381" s="23"/>
      <c r="K381" s="23"/>
      <c r="L381" s="23"/>
      <c r="M381" s="23"/>
      <c r="N381" s="23"/>
      <c r="O381" s="23"/>
      <c r="P381" s="23"/>
      <c r="Q381" s="72"/>
      <c r="R381" s="74"/>
      <c r="S381" s="23"/>
      <c r="T381" s="23"/>
      <c r="U381" s="3"/>
    </row>
    <row r="382" spans="1:21" s="4" customFormat="1" x14ac:dyDescent="0.2">
      <c r="A382" s="425" t="s">
        <v>9</v>
      </c>
      <c r="B382" s="413"/>
      <c r="C382" s="342"/>
      <c r="D382" s="355"/>
      <c r="E382" s="355"/>
      <c r="F382" s="355"/>
      <c r="G382" s="355"/>
      <c r="H382" s="355"/>
      <c r="I382" s="23"/>
      <c r="J382" s="23"/>
      <c r="K382" s="23"/>
      <c r="L382" s="23"/>
      <c r="M382" s="23"/>
      <c r="N382" s="23"/>
      <c r="O382" s="23"/>
      <c r="P382" s="23"/>
      <c r="Q382" s="72"/>
      <c r="R382" s="74"/>
      <c r="S382" s="23"/>
      <c r="T382" s="23"/>
      <c r="U382" s="3"/>
    </row>
    <row r="383" spans="1:21" s="4" customFormat="1" x14ac:dyDescent="0.2">
      <c r="A383" s="425" t="s">
        <v>10</v>
      </c>
      <c r="B383" s="413"/>
      <c r="C383" s="342"/>
      <c r="D383" s="355"/>
      <c r="E383" s="355"/>
      <c r="F383" s="355"/>
      <c r="G383" s="355"/>
      <c r="H383" s="355"/>
      <c r="I383" s="23"/>
      <c r="J383" s="23"/>
      <c r="K383" s="23"/>
      <c r="L383" s="23"/>
      <c r="M383" s="23"/>
      <c r="N383" s="23"/>
      <c r="O383" s="23"/>
      <c r="P383" s="23"/>
      <c r="Q383" s="72"/>
      <c r="R383" s="74"/>
      <c r="S383" s="23"/>
      <c r="T383" s="23"/>
      <c r="U383" s="3"/>
    </row>
    <row r="384" spans="1:21" s="4" customFormat="1" x14ac:dyDescent="0.2">
      <c r="A384" s="425" t="s">
        <v>11</v>
      </c>
      <c r="B384" s="413"/>
      <c r="C384" s="342"/>
      <c r="D384" s="355"/>
      <c r="E384" s="355"/>
      <c r="F384" s="355"/>
      <c r="G384" s="355"/>
      <c r="H384" s="355"/>
      <c r="I384" s="23"/>
      <c r="J384" s="23"/>
      <c r="K384" s="23"/>
      <c r="L384" s="23"/>
      <c r="M384" s="23"/>
      <c r="N384" s="23"/>
      <c r="O384" s="23"/>
      <c r="P384" s="23"/>
      <c r="Q384" s="72"/>
      <c r="R384" s="74"/>
      <c r="S384" s="23"/>
      <c r="T384" s="23"/>
      <c r="U384" s="3"/>
    </row>
    <row r="385" spans="1:21" s="4" customFormat="1" x14ac:dyDescent="0.2">
      <c r="A385" s="425" t="s">
        <v>12</v>
      </c>
      <c r="B385" s="413"/>
      <c r="C385" s="342"/>
      <c r="D385" s="355"/>
      <c r="E385" s="355"/>
      <c r="F385" s="355"/>
      <c r="G385" s="355"/>
      <c r="H385" s="355"/>
      <c r="I385" s="23"/>
      <c r="J385" s="23"/>
      <c r="K385" s="23"/>
      <c r="L385" s="23"/>
      <c r="M385" s="23"/>
      <c r="N385" s="23"/>
      <c r="O385" s="23"/>
      <c r="P385" s="23"/>
      <c r="Q385" s="72"/>
      <c r="R385" s="74"/>
      <c r="S385" s="23"/>
      <c r="T385" s="23"/>
      <c r="U385" s="3"/>
    </row>
    <row r="386" spans="1:21" s="4" customFormat="1" x14ac:dyDescent="0.2">
      <c r="A386" s="425" t="s">
        <v>13</v>
      </c>
      <c r="B386" s="413"/>
      <c r="C386" s="342"/>
      <c r="D386" s="355"/>
      <c r="E386" s="355"/>
      <c r="F386" s="355"/>
      <c r="G386" s="355"/>
      <c r="H386" s="355"/>
      <c r="I386" s="23"/>
      <c r="J386" s="23"/>
      <c r="K386" s="23"/>
      <c r="L386" s="23"/>
      <c r="M386" s="23"/>
      <c r="N386" s="23"/>
      <c r="O386" s="23"/>
      <c r="P386" s="23"/>
      <c r="Q386" s="72"/>
      <c r="R386" s="74"/>
      <c r="S386" s="23"/>
      <c r="T386" s="23"/>
      <c r="U386" s="3"/>
    </row>
    <row r="387" spans="1:21" s="4" customFormat="1" x14ac:dyDescent="0.2">
      <c r="A387" s="425" t="s">
        <v>14</v>
      </c>
      <c r="B387" s="413"/>
      <c r="C387" s="342"/>
      <c r="D387" s="355"/>
      <c r="E387" s="355"/>
      <c r="F387" s="355"/>
      <c r="G387" s="355"/>
      <c r="H387" s="355"/>
      <c r="I387" s="23"/>
      <c r="J387" s="23"/>
      <c r="K387" s="23"/>
      <c r="L387" s="23"/>
      <c r="M387" s="23"/>
      <c r="N387" s="23"/>
      <c r="O387" s="23"/>
      <c r="P387" s="23"/>
      <c r="Q387" s="72"/>
      <c r="R387" s="74"/>
      <c r="S387" s="23"/>
      <c r="T387" s="23"/>
      <c r="U387" s="3"/>
    </row>
    <row r="388" spans="1:21" s="4" customFormat="1" x14ac:dyDescent="0.2">
      <c r="A388" s="425" t="s">
        <v>15</v>
      </c>
      <c r="B388" s="413"/>
      <c r="C388" s="342"/>
      <c r="D388" s="355"/>
      <c r="E388" s="355"/>
      <c r="F388" s="355"/>
      <c r="G388" s="355"/>
      <c r="H388" s="355"/>
      <c r="I388" s="23"/>
      <c r="J388" s="23"/>
      <c r="K388" s="23"/>
      <c r="L388" s="23"/>
      <c r="M388" s="23"/>
      <c r="N388" s="23"/>
      <c r="O388" s="23"/>
      <c r="P388" s="23"/>
      <c r="Q388" s="72"/>
      <c r="R388" s="74"/>
      <c r="S388" s="23"/>
      <c r="T388" s="23"/>
      <c r="U388" s="3"/>
    </row>
    <row r="389" spans="1:21" s="4" customFormat="1" x14ac:dyDescent="0.2">
      <c r="A389" s="426" t="s">
        <v>19</v>
      </c>
      <c r="B389" s="413"/>
      <c r="C389" s="342"/>
      <c r="D389" s="355"/>
      <c r="E389" s="355"/>
      <c r="F389" s="355"/>
      <c r="G389" s="355"/>
      <c r="H389" s="355"/>
      <c r="I389" s="23"/>
      <c r="J389" s="23"/>
      <c r="K389" s="23"/>
      <c r="L389" s="23"/>
      <c r="M389" s="23"/>
      <c r="N389" s="23"/>
      <c r="O389" s="23"/>
      <c r="P389" s="23"/>
      <c r="Q389" s="72"/>
      <c r="R389" s="74"/>
      <c r="S389" s="23"/>
      <c r="T389" s="23"/>
      <c r="U389" s="3"/>
    </row>
    <row r="390" spans="1:21" s="4" customFormat="1" x14ac:dyDescent="0.2">
      <c r="A390" s="425" t="s">
        <v>16</v>
      </c>
      <c r="B390" s="413"/>
      <c r="C390" s="342"/>
      <c r="D390" s="355"/>
      <c r="E390" s="355"/>
      <c r="F390" s="355"/>
      <c r="G390" s="355"/>
      <c r="H390" s="355"/>
      <c r="I390" s="23"/>
      <c r="J390" s="23"/>
      <c r="K390" s="23"/>
      <c r="L390" s="23"/>
      <c r="M390" s="23"/>
      <c r="N390" s="23"/>
      <c r="O390" s="23"/>
      <c r="P390" s="23"/>
      <c r="Q390" s="72"/>
      <c r="R390" s="74"/>
      <c r="S390" s="23"/>
      <c r="T390" s="23"/>
      <c r="U390" s="3"/>
    </row>
    <row r="391" spans="1:21" s="151" customFormat="1" ht="13.5" thickBot="1" x14ac:dyDescent="0.25">
      <c r="A391" s="427" t="s">
        <v>17</v>
      </c>
      <c r="B391" s="415"/>
      <c r="C391" s="357"/>
      <c r="D391" s="358"/>
      <c r="E391" s="358"/>
      <c r="F391" s="358"/>
      <c r="G391" s="358"/>
      <c r="H391" s="358"/>
      <c r="I391" s="147"/>
      <c r="J391" s="147"/>
      <c r="K391" s="147"/>
      <c r="L391" s="147"/>
      <c r="M391" s="147"/>
      <c r="N391" s="147"/>
      <c r="O391" s="147"/>
      <c r="P391" s="147"/>
      <c r="Q391" s="148"/>
      <c r="R391" s="149"/>
      <c r="S391" s="147"/>
      <c r="T391" s="147"/>
      <c r="U391" s="150"/>
    </row>
    <row r="392" spans="1:21" s="146" customFormat="1" ht="16.5" thickBot="1" x14ac:dyDescent="0.3">
      <c r="A392" s="428" t="s">
        <v>18</v>
      </c>
      <c r="B392" s="347"/>
      <c r="C392" s="359"/>
      <c r="D392" s="360"/>
      <c r="E392" s="360"/>
      <c r="F392" s="361"/>
      <c r="G392" s="362"/>
      <c r="H392" s="363"/>
      <c r="I392" s="360"/>
      <c r="J392" s="360"/>
      <c r="K392" s="360"/>
      <c r="L392" s="360"/>
      <c r="M392" s="360"/>
      <c r="N392" s="360"/>
      <c r="O392" s="360"/>
      <c r="P392" s="360"/>
      <c r="Q392" s="360"/>
      <c r="R392" s="360"/>
      <c r="S392" s="360"/>
      <c r="T392" s="362"/>
      <c r="U392" s="145">
        <v>2594817</v>
      </c>
    </row>
    <row r="393" spans="1:21" s="98" customFormat="1" ht="15.75" x14ac:dyDescent="0.25">
      <c r="A393" s="429"/>
      <c r="B393" s="432"/>
      <c r="C393" s="432"/>
      <c r="D393" s="432"/>
      <c r="E393" s="432"/>
      <c r="F393" s="432"/>
      <c r="G393" s="432"/>
      <c r="H393" s="432"/>
      <c r="I393" s="96"/>
      <c r="J393" s="96"/>
      <c r="K393" s="96"/>
      <c r="L393" s="96"/>
      <c r="M393" s="96"/>
      <c r="N393" s="96"/>
      <c r="O393" s="96"/>
      <c r="P393" s="96"/>
      <c r="Q393" s="96"/>
      <c r="R393" s="96"/>
      <c r="S393" s="96"/>
      <c r="T393" s="134"/>
      <c r="U393" s="97"/>
    </row>
    <row r="394" spans="1:21" s="2" customFormat="1" ht="15" x14ac:dyDescent="0.25">
      <c r="A394" s="2" t="s">
        <v>427</v>
      </c>
      <c r="R394" s="433"/>
      <c r="S394" s="433"/>
      <c r="T394" s="434"/>
    </row>
    <row r="395" spans="1:21" s="2" customFormat="1" ht="15.75" thickBot="1" x14ac:dyDescent="0.3">
      <c r="A395" s="16" t="s">
        <v>428</v>
      </c>
      <c r="T395" s="127"/>
    </row>
    <row r="396" spans="1:21" s="164" customFormat="1" ht="36" customHeight="1" thickBot="1" x14ac:dyDescent="0.25">
      <c r="A396" s="788"/>
      <c r="B396" s="789"/>
      <c r="C396" s="790" t="s">
        <v>21</v>
      </c>
      <c r="D396" s="790"/>
      <c r="E396" s="790"/>
      <c r="F396" s="790" t="s">
        <v>22</v>
      </c>
      <c r="G396" s="790"/>
      <c r="H396" s="790"/>
      <c r="I396" s="790" t="s">
        <v>23</v>
      </c>
      <c r="J396" s="790"/>
      <c r="K396" s="790"/>
      <c r="L396" s="790"/>
      <c r="M396" s="790"/>
      <c r="N396" s="790"/>
      <c r="O396" s="790"/>
      <c r="P396" s="790"/>
      <c r="Q396" s="755"/>
      <c r="R396" s="768" t="s">
        <v>24</v>
      </c>
      <c r="S396" s="769"/>
      <c r="T396" s="770"/>
      <c r="U396" s="163"/>
    </row>
    <row r="397" spans="1:21" s="189" customFormat="1" ht="36" customHeight="1" thickBot="1" x14ac:dyDescent="0.25">
      <c r="A397" s="430" t="s">
        <v>6</v>
      </c>
      <c r="B397" s="348" t="s">
        <v>20</v>
      </c>
      <c r="C397" s="349" t="s">
        <v>347</v>
      </c>
      <c r="D397" s="324" t="s">
        <v>348</v>
      </c>
      <c r="E397" s="324" t="s">
        <v>349</v>
      </c>
      <c r="F397" s="324" t="s">
        <v>351</v>
      </c>
      <c r="G397" s="324" t="s">
        <v>246</v>
      </c>
      <c r="H397" s="324" t="s">
        <v>350</v>
      </c>
      <c r="I397" s="324" t="s">
        <v>327</v>
      </c>
      <c r="J397" s="324" t="s">
        <v>357</v>
      </c>
      <c r="K397" s="324" t="s">
        <v>358</v>
      </c>
      <c r="L397" s="324" t="s">
        <v>330</v>
      </c>
      <c r="M397" s="324" t="s">
        <v>331</v>
      </c>
      <c r="N397" s="324" t="s">
        <v>359</v>
      </c>
      <c r="O397" s="324" t="s">
        <v>360</v>
      </c>
      <c r="P397" s="324" t="s">
        <v>334</v>
      </c>
      <c r="Q397" s="350" t="s">
        <v>335</v>
      </c>
      <c r="R397" s="323" t="s">
        <v>356</v>
      </c>
      <c r="S397" s="324" t="s">
        <v>325</v>
      </c>
      <c r="T397" s="324" t="s">
        <v>277</v>
      </c>
      <c r="U397" s="188"/>
    </row>
    <row r="398" spans="1:21" s="155" customFormat="1" x14ac:dyDescent="0.2">
      <c r="A398" s="431" t="s">
        <v>7</v>
      </c>
      <c r="B398" s="411"/>
      <c r="C398" s="340"/>
      <c r="D398" s="340"/>
      <c r="E398" s="340"/>
      <c r="F398" s="340"/>
      <c r="G398" s="340"/>
      <c r="H398" s="340"/>
      <c r="I398" s="340"/>
      <c r="J398" s="340"/>
      <c r="K398" s="340"/>
      <c r="L398" s="340"/>
      <c r="M398" s="340"/>
      <c r="N398" s="340"/>
      <c r="O398" s="340"/>
      <c r="P398" s="340"/>
      <c r="Q398" s="340"/>
      <c r="R398" s="340"/>
      <c r="S398" s="340"/>
      <c r="T398" s="375"/>
      <c r="U398" s="154"/>
    </row>
    <row r="399" spans="1:21" s="4" customFormat="1" x14ac:dyDescent="0.2">
      <c r="A399" s="425" t="s">
        <v>8</v>
      </c>
      <c r="B399" s="413"/>
      <c r="C399" s="377"/>
      <c r="D399" s="377"/>
      <c r="E399" s="377"/>
      <c r="F399" s="377"/>
      <c r="G399" s="377"/>
      <c r="H399" s="377"/>
      <c r="I399" s="377"/>
      <c r="J399" s="377"/>
      <c r="K399" s="377"/>
      <c r="L399" s="377"/>
      <c r="M399" s="377"/>
      <c r="N399" s="377"/>
      <c r="O399" s="377"/>
      <c r="P399" s="377"/>
      <c r="Q399" s="377"/>
      <c r="R399" s="377"/>
      <c r="S399" s="377"/>
      <c r="T399" s="378"/>
      <c r="U399" s="3"/>
    </row>
    <row r="400" spans="1:21" s="4" customFormat="1" x14ac:dyDescent="0.2">
      <c r="A400" s="425" t="s">
        <v>9</v>
      </c>
      <c r="B400" s="413"/>
      <c r="C400" s="377"/>
      <c r="D400" s="377"/>
      <c r="E400" s="377"/>
      <c r="F400" s="377"/>
      <c r="G400" s="377"/>
      <c r="H400" s="377"/>
      <c r="I400" s="377"/>
      <c r="J400" s="377"/>
      <c r="K400" s="377"/>
      <c r="L400" s="377"/>
      <c r="M400" s="377"/>
      <c r="N400" s="377"/>
      <c r="O400" s="377"/>
      <c r="P400" s="377"/>
      <c r="Q400" s="377"/>
      <c r="R400" s="377"/>
      <c r="S400" s="377"/>
      <c r="T400" s="378"/>
      <c r="U400" s="3"/>
    </row>
    <row r="401" spans="1:21" s="4" customFormat="1" x14ac:dyDescent="0.2">
      <c r="A401" s="425" t="s">
        <v>10</v>
      </c>
      <c r="B401" s="413"/>
      <c r="C401" s="377"/>
      <c r="D401" s="377"/>
      <c r="E401" s="377"/>
      <c r="F401" s="377"/>
      <c r="G401" s="377"/>
      <c r="H401" s="377"/>
      <c r="I401" s="377"/>
      <c r="J401" s="377"/>
      <c r="K401" s="377"/>
      <c r="L401" s="377"/>
      <c r="M401" s="377"/>
      <c r="N401" s="377"/>
      <c r="O401" s="377"/>
      <c r="P401" s="377"/>
      <c r="Q401" s="377"/>
      <c r="R401" s="377"/>
      <c r="S401" s="377"/>
      <c r="T401" s="378"/>
      <c r="U401" s="3"/>
    </row>
    <row r="402" spans="1:21" s="4" customFormat="1" x14ac:dyDescent="0.2">
      <c r="A402" s="425" t="s">
        <v>11</v>
      </c>
      <c r="B402" s="413"/>
      <c r="C402" s="377"/>
      <c r="D402" s="377"/>
      <c r="E402" s="377"/>
      <c r="F402" s="377"/>
      <c r="G402" s="377"/>
      <c r="H402" s="377"/>
      <c r="I402" s="377"/>
      <c r="J402" s="377"/>
      <c r="K402" s="377"/>
      <c r="L402" s="377"/>
      <c r="M402" s="377"/>
      <c r="N402" s="377"/>
      <c r="O402" s="377"/>
      <c r="P402" s="377"/>
      <c r="Q402" s="377"/>
      <c r="R402" s="377"/>
      <c r="S402" s="377"/>
      <c r="T402" s="378"/>
      <c r="U402" s="3"/>
    </row>
    <row r="403" spans="1:21" s="4" customFormat="1" x14ac:dyDescent="0.2">
      <c r="A403" s="425" t="s">
        <v>12</v>
      </c>
      <c r="B403" s="413"/>
      <c r="C403" s="377"/>
      <c r="D403" s="377"/>
      <c r="E403" s="377"/>
      <c r="F403" s="377"/>
      <c r="G403" s="377"/>
      <c r="H403" s="377"/>
      <c r="I403" s="377"/>
      <c r="J403" s="377"/>
      <c r="K403" s="377"/>
      <c r="L403" s="377"/>
      <c r="M403" s="377"/>
      <c r="N403" s="377"/>
      <c r="O403" s="377"/>
      <c r="P403" s="377"/>
      <c r="Q403" s="377"/>
      <c r="R403" s="377"/>
      <c r="S403" s="377"/>
      <c r="T403" s="378"/>
      <c r="U403" s="3"/>
    </row>
    <row r="404" spans="1:21" s="4" customFormat="1" x14ac:dyDescent="0.2">
      <c r="A404" s="425" t="s">
        <v>13</v>
      </c>
      <c r="B404" s="413"/>
      <c r="C404" s="377"/>
      <c r="D404" s="377"/>
      <c r="E404" s="377"/>
      <c r="F404" s="377"/>
      <c r="G404" s="377"/>
      <c r="H404" s="377"/>
      <c r="I404" s="377"/>
      <c r="J404" s="377"/>
      <c r="K404" s="377"/>
      <c r="L404" s="377"/>
      <c r="M404" s="377"/>
      <c r="N404" s="377"/>
      <c r="O404" s="377"/>
      <c r="P404" s="377"/>
      <c r="Q404" s="377"/>
      <c r="R404" s="377"/>
      <c r="S404" s="377"/>
      <c r="T404" s="378"/>
      <c r="U404" s="3"/>
    </row>
    <row r="405" spans="1:21" s="4" customFormat="1" x14ac:dyDescent="0.2">
      <c r="A405" s="425" t="s">
        <v>14</v>
      </c>
      <c r="B405" s="413"/>
      <c r="C405" s="377"/>
      <c r="D405" s="377"/>
      <c r="E405" s="377"/>
      <c r="F405" s="377"/>
      <c r="G405" s="377"/>
      <c r="H405" s="377"/>
      <c r="I405" s="377"/>
      <c r="J405" s="377"/>
      <c r="K405" s="377"/>
      <c r="L405" s="377"/>
      <c r="M405" s="377"/>
      <c r="N405" s="377"/>
      <c r="O405" s="377"/>
      <c r="P405" s="377"/>
      <c r="Q405" s="377"/>
      <c r="R405" s="377"/>
      <c r="S405" s="377"/>
      <c r="T405" s="378"/>
      <c r="U405" s="3"/>
    </row>
    <row r="406" spans="1:21" s="4" customFormat="1" x14ac:dyDescent="0.2">
      <c r="A406" s="425" t="s">
        <v>15</v>
      </c>
      <c r="B406" s="413"/>
      <c r="C406" s="377"/>
      <c r="D406" s="377"/>
      <c r="E406" s="377"/>
      <c r="F406" s="377"/>
      <c r="G406" s="377"/>
      <c r="H406" s="377"/>
      <c r="I406" s="377"/>
      <c r="J406" s="377"/>
      <c r="K406" s="377"/>
      <c r="L406" s="377"/>
      <c r="M406" s="377"/>
      <c r="N406" s="377"/>
      <c r="O406" s="377"/>
      <c r="P406" s="377"/>
      <c r="Q406" s="377"/>
      <c r="R406" s="377"/>
      <c r="S406" s="377"/>
      <c r="T406" s="378"/>
      <c r="U406" s="3"/>
    </row>
    <row r="407" spans="1:21" s="4" customFormat="1" x14ac:dyDescent="0.2">
      <c r="A407" s="426" t="s">
        <v>19</v>
      </c>
      <c r="B407" s="413"/>
      <c r="C407" s="377"/>
      <c r="D407" s="377"/>
      <c r="E407" s="377"/>
      <c r="F407" s="377"/>
      <c r="G407" s="377"/>
      <c r="H407" s="377"/>
      <c r="I407" s="377"/>
      <c r="J407" s="377"/>
      <c r="K407" s="377"/>
      <c r="L407" s="377"/>
      <c r="M407" s="377"/>
      <c r="N407" s="377"/>
      <c r="O407" s="377"/>
      <c r="P407" s="377"/>
      <c r="Q407" s="377"/>
      <c r="R407" s="377"/>
      <c r="S407" s="377"/>
      <c r="T407" s="378"/>
      <c r="U407" s="3"/>
    </row>
    <row r="408" spans="1:21" s="4" customFormat="1" x14ac:dyDescent="0.2">
      <c r="A408" s="425" t="s">
        <v>16</v>
      </c>
      <c r="B408" s="413"/>
      <c r="C408" s="377"/>
      <c r="D408" s="377"/>
      <c r="E408" s="377"/>
      <c r="F408" s="377"/>
      <c r="G408" s="377"/>
      <c r="H408" s="377"/>
      <c r="I408" s="377"/>
      <c r="J408" s="377"/>
      <c r="K408" s="377"/>
      <c r="L408" s="377"/>
      <c r="M408" s="377"/>
      <c r="N408" s="377"/>
      <c r="O408" s="377"/>
      <c r="P408" s="377"/>
      <c r="Q408" s="377"/>
      <c r="R408" s="377"/>
      <c r="S408" s="377"/>
      <c r="T408" s="378"/>
      <c r="U408" s="3"/>
    </row>
    <row r="409" spans="1:21" s="151" customFormat="1" ht="13.5" thickBot="1" x14ac:dyDescent="0.25">
      <c r="A409" s="427" t="s">
        <v>17</v>
      </c>
      <c r="B409" s="415"/>
      <c r="C409" s="406"/>
      <c r="D409" s="406"/>
      <c r="E409" s="406"/>
      <c r="F409" s="406"/>
      <c r="G409" s="406"/>
      <c r="H409" s="406"/>
      <c r="I409" s="406"/>
      <c r="J409" s="406"/>
      <c r="K409" s="406"/>
      <c r="L409" s="406"/>
      <c r="M409" s="406"/>
      <c r="N409" s="406"/>
      <c r="O409" s="406"/>
      <c r="P409" s="406"/>
      <c r="Q409" s="406"/>
      <c r="R409" s="406"/>
      <c r="S409" s="406"/>
      <c r="T409" s="407"/>
      <c r="U409" s="150"/>
    </row>
    <row r="410" spans="1:21" s="146" customFormat="1" ht="16.5" thickBot="1" x14ac:dyDescent="0.3">
      <c r="A410" s="428" t="s">
        <v>18</v>
      </c>
      <c r="B410" s="347"/>
      <c r="C410" s="409"/>
      <c r="D410" s="409"/>
      <c r="E410" s="409"/>
      <c r="F410" s="409"/>
      <c r="G410" s="409"/>
      <c r="H410" s="409"/>
      <c r="I410" s="409"/>
      <c r="J410" s="409"/>
      <c r="K410" s="409"/>
      <c r="L410" s="409"/>
      <c r="M410" s="409"/>
      <c r="N410" s="409"/>
      <c r="O410" s="409"/>
      <c r="P410" s="409"/>
      <c r="Q410" s="409"/>
      <c r="R410" s="409"/>
      <c r="S410" s="409"/>
      <c r="T410" s="410"/>
      <c r="U410" s="145"/>
    </row>
    <row r="411" spans="1:21" ht="15.75" x14ac:dyDescent="0.25">
      <c r="A411" s="429"/>
      <c r="B411" s="432"/>
      <c r="C411" s="432"/>
      <c r="D411" s="432"/>
      <c r="E411" s="432"/>
      <c r="F411" s="432"/>
      <c r="G411" s="432"/>
      <c r="H411" s="432"/>
      <c r="I411" s="96"/>
      <c r="J411" s="96"/>
      <c r="K411" s="96"/>
      <c r="L411" s="96"/>
      <c r="M411" s="96"/>
      <c r="N411" s="96"/>
      <c r="O411" s="96"/>
      <c r="P411" s="96"/>
      <c r="Q411" s="96"/>
      <c r="R411" s="96"/>
      <c r="S411" s="96"/>
      <c r="T411" s="134"/>
    </row>
    <row r="412" spans="1:21" s="2" customFormat="1" ht="15" x14ac:dyDescent="0.25">
      <c r="A412" s="2" t="s">
        <v>429</v>
      </c>
      <c r="T412" s="127"/>
    </row>
    <row r="413" spans="1:21" s="2" customFormat="1" ht="15.75" thickBot="1" x14ac:dyDescent="0.3">
      <c r="A413" s="16" t="s">
        <v>430</v>
      </c>
      <c r="T413" s="127"/>
    </row>
    <row r="414" spans="1:21" s="164" customFormat="1" ht="36" customHeight="1" thickBot="1" x14ac:dyDescent="0.25">
      <c r="A414" s="788"/>
      <c r="B414" s="789"/>
      <c r="C414" s="790" t="s">
        <v>1</v>
      </c>
      <c r="D414" s="790"/>
      <c r="E414" s="790"/>
      <c r="F414" s="790" t="s">
        <v>2</v>
      </c>
      <c r="G414" s="790"/>
      <c r="H414" s="790"/>
      <c r="I414" s="790" t="s">
        <v>3</v>
      </c>
      <c r="J414" s="790"/>
      <c r="K414" s="790"/>
      <c r="L414" s="790"/>
      <c r="M414" s="790"/>
      <c r="N414" s="790"/>
      <c r="O414" s="790"/>
      <c r="P414" s="790"/>
      <c r="Q414" s="755"/>
      <c r="R414" s="768" t="s">
        <v>0</v>
      </c>
      <c r="S414" s="769"/>
      <c r="T414" s="770"/>
      <c r="U414" s="163"/>
    </row>
    <row r="415" spans="1:21" s="189" customFormat="1" ht="36" customHeight="1" thickBot="1" x14ac:dyDescent="0.25">
      <c r="A415" s="430" t="s">
        <v>6</v>
      </c>
      <c r="B415" s="348" t="s">
        <v>20</v>
      </c>
      <c r="C415" s="349" t="s">
        <v>347</v>
      </c>
      <c r="D415" s="324" t="s">
        <v>348</v>
      </c>
      <c r="E415" s="324" t="s">
        <v>349</v>
      </c>
      <c r="F415" s="324" t="s">
        <v>351</v>
      </c>
      <c r="G415" s="324" t="s">
        <v>246</v>
      </c>
      <c r="H415" s="324" t="s">
        <v>350</v>
      </c>
      <c r="I415" s="324" t="s">
        <v>327</v>
      </c>
      <c r="J415" s="324" t="s">
        <v>357</v>
      </c>
      <c r="K415" s="324" t="s">
        <v>358</v>
      </c>
      <c r="L415" s="324" t="s">
        <v>330</v>
      </c>
      <c r="M415" s="324" t="s">
        <v>331</v>
      </c>
      <c r="N415" s="324" t="s">
        <v>359</v>
      </c>
      <c r="O415" s="324" t="s">
        <v>360</v>
      </c>
      <c r="P415" s="324" t="s">
        <v>334</v>
      </c>
      <c r="Q415" s="350" t="s">
        <v>335</v>
      </c>
      <c r="R415" s="323" t="s">
        <v>356</v>
      </c>
      <c r="S415" s="324" t="s">
        <v>325</v>
      </c>
      <c r="T415" s="324" t="s">
        <v>277</v>
      </c>
      <c r="U415" s="188"/>
    </row>
    <row r="416" spans="1:21" s="155" customFormat="1" x14ac:dyDescent="0.2">
      <c r="A416" s="431" t="s">
        <v>7</v>
      </c>
      <c r="B416" s="411"/>
      <c r="C416" s="340"/>
      <c r="D416" s="340"/>
      <c r="E416" s="340"/>
      <c r="F416" s="340"/>
      <c r="G416" s="340"/>
      <c r="H416" s="340"/>
      <c r="I416" s="340"/>
      <c r="J416" s="340"/>
      <c r="K416" s="340"/>
      <c r="L416" s="340"/>
      <c r="M416" s="340"/>
      <c r="N416" s="340"/>
      <c r="O416" s="340"/>
      <c r="P416" s="340"/>
      <c r="Q416" s="340"/>
      <c r="R416" s="340"/>
      <c r="S416" s="340"/>
      <c r="T416" s="375"/>
      <c r="U416" s="154"/>
    </row>
    <row r="417" spans="1:21" s="4" customFormat="1" x14ac:dyDescent="0.2">
      <c r="A417" s="425" t="s">
        <v>8</v>
      </c>
      <c r="B417" s="413"/>
      <c r="C417" s="377"/>
      <c r="D417" s="377"/>
      <c r="E417" s="377"/>
      <c r="F417" s="377"/>
      <c r="G417" s="377"/>
      <c r="H417" s="377"/>
      <c r="I417" s="377"/>
      <c r="J417" s="377"/>
      <c r="K417" s="377"/>
      <c r="L417" s="377"/>
      <c r="M417" s="377"/>
      <c r="N417" s="377"/>
      <c r="O417" s="377"/>
      <c r="P417" s="377"/>
      <c r="Q417" s="377"/>
      <c r="R417" s="377"/>
      <c r="S417" s="377"/>
      <c r="T417" s="378"/>
      <c r="U417" s="3"/>
    </row>
    <row r="418" spans="1:21" s="4" customFormat="1" x14ac:dyDescent="0.2">
      <c r="A418" s="425" t="s">
        <v>9</v>
      </c>
      <c r="B418" s="413"/>
      <c r="C418" s="377"/>
      <c r="D418" s="377"/>
      <c r="E418" s="377"/>
      <c r="F418" s="377"/>
      <c r="G418" s="377"/>
      <c r="H418" s="377"/>
      <c r="I418" s="377"/>
      <c r="J418" s="377"/>
      <c r="K418" s="377"/>
      <c r="L418" s="377"/>
      <c r="M418" s="377"/>
      <c r="N418" s="377"/>
      <c r="O418" s="377"/>
      <c r="P418" s="377"/>
      <c r="Q418" s="377"/>
      <c r="R418" s="377"/>
      <c r="S418" s="377"/>
      <c r="T418" s="378"/>
      <c r="U418" s="3"/>
    </row>
    <row r="419" spans="1:21" s="4" customFormat="1" x14ac:dyDescent="0.2">
      <c r="A419" s="425" t="s">
        <v>10</v>
      </c>
      <c r="B419" s="413"/>
      <c r="C419" s="377"/>
      <c r="D419" s="377"/>
      <c r="E419" s="377"/>
      <c r="F419" s="377"/>
      <c r="G419" s="377"/>
      <c r="H419" s="377"/>
      <c r="I419" s="377"/>
      <c r="J419" s="377"/>
      <c r="K419" s="377"/>
      <c r="L419" s="377"/>
      <c r="M419" s="377"/>
      <c r="N419" s="377"/>
      <c r="O419" s="377"/>
      <c r="P419" s="377"/>
      <c r="Q419" s="377"/>
      <c r="R419" s="377"/>
      <c r="S419" s="377"/>
      <c r="T419" s="378"/>
      <c r="U419" s="3"/>
    </row>
    <row r="420" spans="1:21" s="4" customFormat="1" x14ac:dyDescent="0.2">
      <c r="A420" s="425" t="s">
        <v>11</v>
      </c>
      <c r="B420" s="413"/>
      <c r="C420" s="377"/>
      <c r="D420" s="377"/>
      <c r="E420" s="377"/>
      <c r="F420" s="377"/>
      <c r="G420" s="377"/>
      <c r="H420" s="377"/>
      <c r="I420" s="377"/>
      <c r="J420" s="377"/>
      <c r="K420" s="377"/>
      <c r="L420" s="377"/>
      <c r="M420" s="377"/>
      <c r="N420" s="377"/>
      <c r="O420" s="377"/>
      <c r="P420" s="377"/>
      <c r="Q420" s="377"/>
      <c r="R420" s="377"/>
      <c r="S420" s="377"/>
      <c r="T420" s="378"/>
      <c r="U420" s="3"/>
    </row>
    <row r="421" spans="1:21" s="4" customFormat="1" x14ac:dyDescent="0.2">
      <c r="A421" s="425" t="s">
        <v>12</v>
      </c>
      <c r="B421" s="413"/>
      <c r="C421" s="377"/>
      <c r="D421" s="377"/>
      <c r="E421" s="377"/>
      <c r="F421" s="377"/>
      <c r="G421" s="377"/>
      <c r="H421" s="377"/>
      <c r="I421" s="377"/>
      <c r="J421" s="377"/>
      <c r="K421" s="377"/>
      <c r="L421" s="377"/>
      <c r="M421" s="377"/>
      <c r="N421" s="377"/>
      <c r="O421" s="377"/>
      <c r="P421" s="377"/>
      <c r="Q421" s="377"/>
      <c r="R421" s="377"/>
      <c r="S421" s="377"/>
      <c r="T421" s="378"/>
      <c r="U421" s="3"/>
    </row>
    <row r="422" spans="1:21" s="4" customFormat="1" x14ac:dyDescent="0.2">
      <c r="A422" s="425" t="s">
        <v>13</v>
      </c>
      <c r="B422" s="413"/>
      <c r="C422" s="377"/>
      <c r="D422" s="377"/>
      <c r="E422" s="377"/>
      <c r="F422" s="377"/>
      <c r="G422" s="377"/>
      <c r="H422" s="377"/>
      <c r="I422" s="377"/>
      <c r="J422" s="377"/>
      <c r="K422" s="377"/>
      <c r="L422" s="377"/>
      <c r="M422" s="377"/>
      <c r="N422" s="377"/>
      <c r="O422" s="377"/>
      <c r="P422" s="377"/>
      <c r="Q422" s="377"/>
      <c r="R422" s="377"/>
      <c r="S422" s="377"/>
      <c r="T422" s="378"/>
      <c r="U422" s="3"/>
    </row>
    <row r="423" spans="1:21" s="4" customFormat="1" x14ac:dyDescent="0.2">
      <c r="A423" s="425" t="s">
        <v>14</v>
      </c>
      <c r="B423" s="413"/>
      <c r="C423" s="377"/>
      <c r="D423" s="377"/>
      <c r="E423" s="377"/>
      <c r="F423" s="377"/>
      <c r="G423" s="377"/>
      <c r="H423" s="377"/>
      <c r="I423" s="377"/>
      <c r="J423" s="377"/>
      <c r="K423" s="377"/>
      <c r="L423" s="377"/>
      <c r="M423" s="377"/>
      <c r="N423" s="377"/>
      <c r="O423" s="377"/>
      <c r="P423" s="377"/>
      <c r="Q423" s="377"/>
      <c r="R423" s="377"/>
      <c r="S423" s="377"/>
      <c r="T423" s="378"/>
      <c r="U423" s="3"/>
    </row>
    <row r="424" spans="1:21" s="4" customFormat="1" x14ac:dyDescent="0.2">
      <c r="A424" s="425" t="s">
        <v>15</v>
      </c>
      <c r="B424" s="413"/>
      <c r="C424" s="377"/>
      <c r="D424" s="377"/>
      <c r="E424" s="377"/>
      <c r="F424" s="377"/>
      <c r="G424" s="377"/>
      <c r="H424" s="377"/>
      <c r="I424" s="377"/>
      <c r="J424" s="377"/>
      <c r="K424" s="377"/>
      <c r="L424" s="377"/>
      <c r="M424" s="377"/>
      <c r="N424" s="377"/>
      <c r="O424" s="377"/>
      <c r="P424" s="377"/>
      <c r="Q424" s="377"/>
      <c r="R424" s="377"/>
      <c r="S424" s="377"/>
      <c r="T424" s="378"/>
      <c r="U424" s="3"/>
    </row>
    <row r="425" spans="1:21" s="4" customFormat="1" x14ac:dyDescent="0.2">
      <c r="A425" s="426" t="s">
        <v>19</v>
      </c>
      <c r="B425" s="413"/>
      <c r="C425" s="377"/>
      <c r="D425" s="377"/>
      <c r="E425" s="377"/>
      <c r="F425" s="377"/>
      <c r="G425" s="377"/>
      <c r="H425" s="377"/>
      <c r="I425" s="377"/>
      <c r="J425" s="377"/>
      <c r="K425" s="377"/>
      <c r="L425" s="377"/>
      <c r="M425" s="377"/>
      <c r="N425" s="377"/>
      <c r="O425" s="377"/>
      <c r="P425" s="377"/>
      <c r="Q425" s="377"/>
      <c r="R425" s="377"/>
      <c r="S425" s="377"/>
      <c r="T425" s="378"/>
      <c r="U425" s="3"/>
    </row>
    <row r="426" spans="1:21" s="4" customFormat="1" x14ac:dyDescent="0.2">
      <c r="A426" s="425" t="s">
        <v>16</v>
      </c>
      <c r="B426" s="413"/>
      <c r="C426" s="377"/>
      <c r="D426" s="377"/>
      <c r="E426" s="377"/>
      <c r="F426" s="377"/>
      <c r="G426" s="377"/>
      <c r="H426" s="377"/>
      <c r="I426" s="377"/>
      <c r="J426" s="377"/>
      <c r="K426" s="377"/>
      <c r="L426" s="377"/>
      <c r="M426" s="377"/>
      <c r="N426" s="377"/>
      <c r="O426" s="377"/>
      <c r="P426" s="377"/>
      <c r="Q426" s="377"/>
      <c r="R426" s="377"/>
      <c r="S426" s="377"/>
      <c r="T426" s="378"/>
      <c r="U426" s="3"/>
    </row>
    <row r="427" spans="1:21" s="151" customFormat="1" ht="13.5" thickBot="1" x14ac:dyDescent="0.25">
      <c r="A427" s="427" t="s">
        <v>17</v>
      </c>
      <c r="B427" s="415"/>
      <c r="C427" s="406"/>
      <c r="D427" s="406"/>
      <c r="E427" s="406"/>
      <c r="F427" s="406"/>
      <c r="G427" s="406"/>
      <c r="H427" s="406"/>
      <c r="I427" s="406"/>
      <c r="J427" s="406"/>
      <c r="K427" s="406"/>
      <c r="L427" s="406"/>
      <c r="M427" s="406"/>
      <c r="N427" s="406"/>
      <c r="O427" s="406"/>
      <c r="P427" s="406"/>
      <c r="Q427" s="406"/>
      <c r="R427" s="406"/>
      <c r="S427" s="406"/>
      <c r="T427" s="407"/>
      <c r="U427" s="150"/>
    </row>
    <row r="428" spans="1:21" s="146" customFormat="1" ht="16.5" thickBot="1" x14ac:dyDescent="0.3">
      <c r="A428" s="428" t="s">
        <v>18</v>
      </c>
      <c r="B428" s="347"/>
      <c r="C428" s="409"/>
      <c r="D428" s="409"/>
      <c r="E428" s="409"/>
      <c r="F428" s="409"/>
      <c r="G428" s="409"/>
      <c r="H428" s="409"/>
      <c r="I428" s="409"/>
      <c r="J428" s="409"/>
      <c r="K428" s="409"/>
      <c r="L428" s="409"/>
      <c r="M428" s="409"/>
      <c r="N428" s="409"/>
      <c r="O428" s="409"/>
      <c r="P428" s="409"/>
      <c r="Q428" s="409"/>
      <c r="R428" s="409"/>
      <c r="S428" s="409"/>
      <c r="T428" s="410"/>
      <c r="U428" s="145"/>
    </row>
    <row r="429" spans="1:21" ht="15.75" x14ac:dyDescent="0.25">
      <c r="A429" s="435"/>
      <c r="B429" s="432"/>
      <c r="C429" s="432"/>
      <c r="D429" s="432"/>
      <c r="E429" s="432"/>
      <c r="F429" s="432"/>
      <c r="G429" s="432"/>
      <c r="H429" s="432"/>
      <c r="I429" s="96"/>
      <c r="J429" s="96"/>
      <c r="K429" s="96"/>
      <c r="L429" s="96"/>
      <c r="M429" s="96"/>
      <c r="N429" s="96"/>
      <c r="O429" s="96"/>
      <c r="P429" s="96"/>
      <c r="Q429" s="96"/>
      <c r="R429" s="96"/>
      <c r="S429" s="96"/>
      <c r="T429" s="134"/>
    </row>
    <row r="430" spans="1:21" s="32" customFormat="1" ht="15" x14ac:dyDescent="0.25">
      <c r="A430" s="31" t="s">
        <v>434</v>
      </c>
      <c r="T430" s="127"/>
    </row>
    <row r="431" spans="1:21" s="32" customFormat="1" ht="15.75" thickBot="1" x14ac:dyDescent="0.3">
      <c r="A431" s="43" t="s">
        <v>169</v>
      </c>
      <c r="T431" s="127"/>
    </row>
    <row r="432" spans="1:21" s="62" customFormat="1" ht="16.5" customHeight="1" thickBot="1" x14ac:dyDescent="0.3">
      <c r="A432" s="780"/>
      <c r="B432" s="781"/>
      <c r="C432" s="782" t="s">
        <v>342</v>
      </c>
      <c r="D432" s="783"/>
      <c r="E432" s="783"/>
      <c r="F432" s="783"/>
      <c r="G432" s="783"/>
      <c r="H432" s="783"/>
      <c r="I432" s="783"/>
      <c r="J432" s="783"/>
      <c r="K432" s="784"/>
      <c r="L432" s="782" t="s">
        <v>56</v>
      </c>
      <c r="M432" s="784"/>
    </row>
    <row r="433" spans="1:21" s="183" customFormat="1" ht="13.5" thickBot="1" x14ac:dyDescent="0.25">
      <c r="A433" s="430" t="s">
        <v>346</v>
      </c>
      <c r="B433" s="436" t="s">
        <v>342</v>
      </c>
      <c r="C433" s="430" t="s">
        <v>282</v>
      </c>
      <c r="D433" s="437" t="s">
        <v>284</v>
      </c>
      <c r="E433" s="437" t="s">
        <v>285</v>
      </c>
      <c r="F433" s="437" t="s">
        <v>286</v>
      </c>
      <c r="G433" s="437" t="s">
        <v>278</v>
      </c>
      <c r="H433" s="436" t="s">
        <v>287</v>
      </c>
      <c r="I433" s="436" t="s">
        <v>279</v>
      </c>
      <c r="J433" s="436" t="s">
        <v>288</v>
      </c>
      <c r="K433" s="436" t="s">
        <v>289</v>
      </c>
      <c r="L433" s="438" t="s">
        <v>54</v>
      </c>
      <c r="M433" s="436" t="s">
        <v>55</v>
      </c>
    </row>
    <row r="434" spans="1:21" s="174" customFormat="1" x14ac:dyDescent="0.2">
      <c r="A434" s="431" t="str">
        <f t="shared" ref="A434:A463" si="9">A61</f>
        <v>screening/assessment/evaluation</v>
      </c>
      <c r="B434" s="439"/>
      <c r="C434" s="440"/>
      <c r="D434" s="441"/>
      <c r="E434" s="442"/>
      <c r="F434" s="442"/>
      <c r="G434" s="442"/>
      <c r="H434" s="442"/>
      <c r="I434" s="442"/>
      <c r="J434" s="442"/>
      <c r="K434" s="442"/>
      <c r="L434" s="443"/>
      <c r="M434" s="440"/>
      <c r="N434" s="82"/>
      <c r="O434" s="82"/>
      <c r="P434" s="82"/>
      <c r="Q434" s="82"/>
      <c r="R434" s="82"/>
      <c r="S434" s="82"/>
      <c r="T434" s="135"/>
      <c r="U434" s="173"/>
    </row>
    <row r="435" spans="1:21" s="46" customFormat="1" x14ac:dyDescent="0.2">
      <c r="A435" s="425" t="str">
        <f t="shared" si="9"/>
        <v>initial service planning</v>
      </c>
      <c r="B435" s="354"/>
      <c r="C435" s="444"/>
      <c r="D435" s="441"/>
      <c r="E435" s="442"/>
      <c r="F435" s="442"/>
      <c r="G435" s="442"/>
      <c r="H435" s="442"/>
      <c r="I435" s="442"/>
      <c r="J435" s="442"/>
      <c r="K435" s="442"/>
      <c r="L435" s="443"/>
      <c r="M435" s="444"/>
      <c r="N435" s="82"/>
      <c r="O435" s="82"/>
      <c r="P435" s="82"/>
      <c r="Q435" s="82"/>
      <c r="R435" s="82"/>
      <c r="S435" s="82"/>
      <c r="T435" s="135"/>
      <c r="U435" s="87"/>
    </row>
    <row r="436" spans="1:21" s="46" customFormat="1" x14ac:dyDescent="0.2">
      <c r="A436" s="425" t="str">
        <f t="shared" si="9"/>
        <v>psych testing</v>
      </c>
      <c r="B436" s="354"/>
      <c r="C436" s="444"/>
      <c r="D436" s="441"/>
      <c r="E436" s="442"/>
      <c r="F436" s="442"/>
      <c r="G436" s="442"/>
      <c r="H436" s="442"/>
      <c r="I436" s="442"/>
      <c r="J436" s="442"/>
      <c r="K436" s="442"/>
      <c r="L436" s="443"/>
      <c r="M436" s="444"/>
      <c r="N436" s="82"/>
      <c r="O436" s="82"/>
      <c r="P436" s="82"/>
      <c r="Q436" s="82"/>
      <c r="R436" s="82"/>
      <c r="S436" s="82"/>
      <c r="T436" s="135"/>
      <c r="U436" s="87"/>
    </row>
    <row r="437" spans="1:21" s="46" customFormat="1" x14ac:dyDescent="0.2">
      <c r="A437" s="425" t="str">
        <f t="shared" si="9"/>
        <v>med management</v>
      </c>
      <c r="B437" s="354"/>
      <c r="C437" s="444"/>
      <c r="D437" s="441"/>
      <c r="E437" s="442"/>
      <c r="F437" s="442"/>
      <c r="G437" s="442"/>
      <c r="H437" s="442"/>
      <c r="I437" s="442"/>
      <c r="J437" s="442"/>
      <c r="K437" s="442"/>
      <c r="L437" s="443"/>
      <c r="M437" s="444"/>
      <c r="N437" s="82"/>
      <c r="O437" s="82"/>
      <c r="P437" s="82"/>
      <c r="Q437" s="82"/>
      <c r="R437" s="82"/>
      <c r="S437" s="82"/>
      <c r="T437" s="135"/>
      <c r="U437" s="87"/>
    </row>
    <row r="438" spans="1:21" s="46" customFormat="1" x14ac:dyDescent="0.2">
      <c r="A438" s="425" t="str">
        <f t="shared" si="9"/>
        <v>IP hospital</v>
      </c>
      <c r="B438" s="354"/>
      <c r="C438" s="444"/>
      <c r="D438" s="441"/>
      <c r="E438" s="442"/>
      <c r="F438" s="442"/>
      <c r="G438" s="442"/>
      <c r="H438" s="442"/>
      <c r="I438" s="442"/>
      <c r="J438" s="442"/>
      <c r="K438" s="442"/>
      <c r="L438" s="443"/>
      <c r="M438" s="444"/>
      <c r="N438" s="82"/>
      <c r="O438" s="82"/>
      <c r="P438" s="82"/>
      <c r="Q438" s="82"/>
      <c r="R438" s="82"/>
      <c r="S438" s="82"/>
      <c r="T438" s="135"/>
      <c r="U438" s="87"/>
    </row>
    <row r="439" spans="1:21" s="46" customFormat="1" x14ac:dyDescent="0.2">
      <c r="A439" s="425" t="str">
        <f t="shared" si="9"/>
        <v>Residential tx and tx group homes</v>
      </c>
      <c r="B439" s="354"/>
      <c r="C439" s="444"/>
      <c r="D439" s="441"/>
      <c r="E439" s="442"/>
      <c r="F439" s="442"/>
      <c r="G439" s="442"/>
      <c r="H439" s="442"/>
      <c r="I439" s="442"/>
      <c r="J439" s="442"/>
      <c r="K439" s="442"/>
      <c r="L439" s="443"/>
      <c r="M439" s="444"/>
      <c r="N439" s="82"/>
      <c r="O439" s="82"/>
      <c r="P439" s="82"/>
      <c r="Q439" s="82"/>
      <c r="R439" s="82"/>
      <c r="S439" s="82"/>
      <c r="T439" s="135"/>
      <c r="U439" s="87"/>
    </row>
    <row r="440" spans="1:21" s="46" customFormat="1" x14ac:dyDescent="0.2">
      <c r="A440" s="425" t="str">
        <f t="shared" si="9"/>
        <v>TX foster care</v>
      </c>
      <c r="B440" s="354"/>
      <c r="C440" s="444"/>
      <c r="D440" s="441"/>
      <c r="E440" s="442"/>
      <c r="F440" s="442"/>
      <c r="G440" s="442"/>
      <c r="H440" s="442"/>
      <c r="I440" s="442"/>
      <c r="J440" s="442"/>
      <c r="K440" s="442"/>
      <c r="L440" s="443"/>
      <c r="M440" s="444"/>
      <c r="N440" s="82"/>
      <c r="O440" s="82"/>
      <c r="P440" s="82"/>
      <c r="Q440" s="82"/>
      <c r="R440" s="82"/>
      <c r="S440" s="82"/>
      <c r="T440" s="135"/>
      <c r="U440" s="87"/>
    </row>
    <row r="441" spans="1:21" s="46" customFormat="1" x14ac:dyDescent="0.2">
      <c r="A441" s="425" t="str">
        <f t="shared" si="9"/>
        <v>partial hosp/day tx</v>
      </c>
      <c r="B441" s="354"/>
      <c r="C441" s="444"/>
      <c r="D441" s="441"/>
      <c r="E441" s="442"/>
      <c r="F441" s="442"/>
      <c r="G441" s="442"/>
      <c r="H441" s="442"/>
      <c r="I441" s="442"/>
      <c r="J441" s="442"/>
      <c r="K441" s="442"/>
      <c r="L441" s="443"/>
      <c r="M441" s="444"/>
      <c r="N441" s="82"/>
      <c r="O441" s="82"/>
      <c r="P441" s="82"/>
      <c r="Q441" s="82"/>
      <c r="R441" s="82"/>
      <c r="S441" s="82"/>
      <c r="T441" s="135"/>
      <c r="U441" s="87"/>
    </row>
    <row r="442" spans="1:21" s="46" customFormat="1" x14ac:dyDescent="0.2">
      <c r="A442" s="425" t="str">
        <f t="shared" si="9"/>
        <v>home-based (e.g. in-home services)</v>
      </c>
      <c r="B442" s="354"/>
      <c r="C442" s="444"/>
      <c r="D442" s="441"/>
      <c r="E442" s="442"/>
      <c r="F442" s="442"/>
      <c r="G442" s="442"/>
      <c r="H442" s="442"/>
      <c r="I442" s="442"/>
      <c r="J442" s="442"/>
      <c r="K442" s="442"/>
      <c r="L442" s="443"/>
      <c r="M442" s="444"/>
      <c r="N442" s="82"/>
      <c r="O442" s="82"/>
      <c r="P442" s="82"/>
      <c r="Q442" s="82"/>
      <c r="R442" s="82"/>
      <c r="S442" s="82"/>
      <c r="T442" s="135"/>
      <c r="U442" s="87"/>
    </row>
    <row r="443" spans="1:21" s="46" customFormat="1" x14ac:dyDescent="0.2">
      <c r="A443" s="425" t="str">
        <f t="shared" si="9"/>
        <v>respite</v>
      </c>
      <c r="B443" s="354"/>
      <c r="C443" s="444"/>
      <c r="D443" s="441"/>
      <c r="E443" s="442"/>
      <c r="F443" s="442"/>
      <c r="G443" s="442"/>
      <c r="H443" s="442"/>
      <c r="I443" s="442"/>
      <c r="J443" s="442"/>
      <c r="K443" s="442"/>
      <c r="L443" s="443"/>
      <c r="M443" s="444"/>
      <c r="N443" s="82"/>
      <c r="O443" s="82"/>
      <c r="P443" s="82"/>
      <c r="Q443" s="82"/>
      <c r="R443" s="82"/>
      <c r="S443" s="82"/>
      <c r="T443" s="135"/>
      <c r="U443" s="87"/>
    </row>
    <row r="444" spans="1:21" s="46" customFormat="1" x14ac:dyDescent="0.2">
      <c r="A444" s="425" t="str">
        <f t="shared" si="9"/>
        <v>crisis intervention and stabilization (non ER)</v>
      </c>
      <c r="B444" s="354"/>
      <c r="C444" s="444"/>
      <c r="D444" s="441"/>
      <c r="E444" s="442"/>
      <c r="F444" s="442"/>
      <c r="G444" s="442"/>
      <c r="H444" s="442"/>
      <c r="I444" s="442"/>
      <c r="J444" s="442"/>
      <c r="K444" s="442"/>
      <c r="L444" s="443"/>
      <c r="M444" s="444"/>
      <c r="N444" s="82"/>
      <c r="O444" s="82"/>
      <c r="P444" s="82"/>
      <c r="Q444" s="82"/>
      <c r="R444" s="82"/>
      <c r="S444" s="82"/>
      <c r="T444" s="135"/>
      <c r="U444" s="87"/>
    </row>
    <row r="445" spans="1:21" s="46" customFormat="1" x14ac:dyDescent="0.2">
      <c r="A445" s="425" t="str">
        <f t="shared" si="9"/>
        <v>ER</v>
      </c>
      <c r="B445" s="354"/>
      <c r="C445" s="444"/>
      <c r="D445" s="441"/>
      <c r="E445" s="442"/>
      <c r="F445" s="442"/>
      <c r="G445" s="442"/>
      <c r="H445" s="442"/>
      <c r="I445" s="442"/>
      <c r="J445" s="442"/>
      <c r="K445" s="442"/>
      <c r="L445" s="443"/>
      <c r="M445" s="444"/>
      <c r="N445" s="82"/>
      <c r="O445" s="82"/>
      <c r="P445" s="82"/>
      <c r="Q445" s="82"/>
      <c r="R445" s="82"/>
      <c r="S445" s="82"/>
      <c r="T445" s="135"/>
      <c r="U445" s="87"/>
    </row>
    <row r="446" spans="1:21" s="46" customFormat="1" x14ac:dyDescent="0.2">
      <c r="A446" s="425" t="str">
        <f t="shared" si="9"/>
        <v>OP counseling, tx (primarily individual)</v>
      </c>
      <c r="B446" s="354"/>
      <c r="C446" s="444"/>
      <c r="D446" s="441"/>
      <c r="E446" s="442"/>
      <c r="F446" s="442"/>
      <c r="G446" s="442"/>
      <c r="H446" s="442"/>
      <c r="I446" s="442"/>
      <c r="J446" s="442"/>
      <c r="K446" s="442"/>
      <c r="L446" s="443"/>
      <c r="M446" s="444"/>
      <c r="N446" s="82"/>
      <c r="O446" s="82"/>
      <c r="P446" s="82"/>
      <c r="Q446" s="82"/>
      <c r="R446" s="82"/>
      <c r="S446" s="82"/>
      <c r="T446" s="135"/>
      <c r="U446" s="87"/>
    </row>
    <row r="447" spans="1:21" s="46" customFormat="1" x14ac:dyDescent="0.2">
      <c r="A447" s="425" t="str">
        <f t="shared" si="9"/>
        <v>transportation</v>
      </c>
      <c r="B447" s="354"/>
      <c r="C447" s="444"/>
      <c r="D447" s="441"/>
      <c r="E447" s="442"/>
      <c r="F447" s="442"/>
      <c r="G447" s="442"/>
      <c r="H447" s="442"/>
      <c r="I447" s="442"/>
      <c r="J447" s="442"/>
      <c r="K447" s="442"/>
      <c r="L447" s="443"/>
      <c r="M447" s="444"/>
      <c r="N447" s="82"/>
      <c r="O447" s="82"/>
      <c r="P447" s="82"/>
      <c r="Q447" s="82"/>
      <c r="R447" s="82"/>
      <c r="S447" s="82"/>
      <c r="T447" s="135"/>
      <c r="U447" s="87"/>
    </row>
    <row r="448" spans="1:21" s="46" customFormat="1" x14ac:dyDescent="0.2">
      <c r="A448" s="425" t="str">
        <f t="shared" si="9"/>
        <v>wraparound</v>
      </c>
      <c r="B448" s="354"/>
      <c r="C448" s="444"/>
      <c r="D448" s="441"/>
      <c r="E448" s="442"/>
      <c r="F448" s="442"/>
      <c r="G448" s="442"/>
      <c r="H448" s="442"/>
      <c r="I448" s="442"/>
      <c r="J448" s="442"/>
      <c r="K448" s="442"/>
      <c r="L448" s="443"/>
      <c r="M448" s="444"/>
      <c r="N448" s="82"/>
      <c r="O448" s="82"/>
      <c r="P448" s="82"/>
      <c r="Q448" s="82"/>
      <c r="R448" s="82"/>
      <c r="S448" s="82"/>
      <c r="T448" s="135"/>
      <c r="U448" s="87"/>
    </row>
    <row r="449" spans="1:21" s="46" customFormat="1" x14ac:dyDescent="0.2">
      <c r="A449" s="425" t="str">
        <f t="shared" si="9"/>
        <v>behavior mgnt consultation and training</v>
      </c>
      <c r="B449" s="354"/>
      <c r="C449" s="444"/>
      <c r="D449" s="441"/>
      <c r="E449" s="442"/>
      <c r="F449" s="442"/>
      <c r="G449" s="442"/>
      <c r="H449" s="442"/>
      <c r="I449" s="442"/>
      <c r="J449" s="442"/>
      <c r="K449" s="442"/>
      <c r="L449" s="443"/>
      <c r="M449" s="444"/>
      <c r="N449" s="82"/>
      <c r="O449" s="82"/>
      <c r="P449" s="82"/>
      <c r="Q449" s="82"/>
      <c r="R449" s="82"/>
      <c r="S449" s="82"/>
      <c r="T449" s="135"/>
      <c r="U449" s="87"/>
    </row>
    <row r="450" spans="1:21" s="46" customFormat="1" x14ac:dyDescent="0.2">
      <c r="A450" s="425" t="str">
        <f t="shared" si="9"/>
        <v>tx beh support</v>
      </c>
      <c r="B450" s="354"/>
      <c r="C450" s="444"/>
      <c r="D450" s="441"/>
      <c r="E450" s="442"/>
      <c r="F450" s="442"/>
      <c r="G450" s="442"/>
      <c r="H450" s="442"/>
      <c r="I450" s="442"/>
      <c r="J450" s="442"/>
      <c r="K450" s="442"/>
      <c r="L450" s="443"/>
      <c r="M450" s="444"/>
      <c r="N450" s="82"/>
      <c r="O450" s="82"/>
      <c r="P450" s="82"/>
      <c r="Q450" s="82"/>
      <c r="R450" s="82"/>
      <c r="S450" s="82"/>
      <c r="T450" s="135"/>
      <c r="U450" s="87"/>
    </row>
    <row r="451" spans="1:21" s="46" customFormat="1" x14ac:dyDescent="0.2">
      <c r="A451" s="425" t="str">
        <f t="shared" si="9"/>
        <v xml:space="preserve">MST           </v>
      </c>
      <c r="B451" s="354"/>
      <c r="C451" s="444"/>
      <c r="D451" s="441"/>
      <c r="E451" s="442"/>
      <c r="F451" s="442"/>
      <c r="G451" s="442"/>
      <c r="H451" s="442"/>
      <c r="I451" s="442"/>
      <c r="J451" s="442"/>
      <c r="K451" s="442"/>
      <c r="L451" s="443"/>
      <c r="M451" s="444"/>
      <c r="N451" s="82"/>
      <c r="O451" s="82"/>
      <c r="P451" s="82"/>
      <c r="Q451" s="82"/>
      <c r="R451" s="82"/>
      <c r="S451" s="82"/>
      <c r="T451" s="135"/>
      <c r="U451" s="87"/>
    </row>
    <row r="452" spans="1:21" s="46" customFormat="1" x14ac:dyDescent="0.2">
      <c r="A452" s="425" t="str">
        <f t="shared" si="9"/>
        <v>supported housing</v>
      </c>
      <c r="B452" s="354"/>
      <c r="C452" s="444"/>
      <c r="D452" s="441"/>
      <c r="E452" s="442"/>
      <c r="F452" s="442"/>
      <c r="G452" s="442"/>
      <c r="H452" s="442"/>
      <c r="I452" s="442"/>
      <c r="J452" s="442"/>
      <c r="K452" s="442"/>
      <c r="L452" s="443"/>
      <c r="M452" s="444"/>
      <c r="N452" s="82"/>
      <c r="O452" s="82"/>
      <c r="P452" s="82"/>
      <c r="Q452" s="82"/>
      <c r="R452" s="82"/>
      <c r="S452" s="82"/>
      <c r="T452" s="135"/>
      <c r="U452" s="87"/>
    </row>
    <row r="453" spans="1:21" s="46" customFormat="1" x14ac:dyDescent="0.2">
      <c r="A453" s="425" t="str">
        <f t="shared" si="9"/>
        <v>peer svcs</v>
      </c>
      <c r="B453" s="354"/>
      <c r="C453" s="444"/>
      <c r="D453" s="441"/>
      <c r="E453" s="442"/>
      <c r="F453" s="442"/>
      <c r="G453" s="442"/>
      <c r="H453" s="442"/>
      <c r="I453" s="442"/>
      <c r="J453" s="442"/>
      <c r="K453" s="442"/>
      <c r="L453" s="443"/>
      <c r="M453" s="444"/>
      <c r="N453" s="82"/>
      <c r="O453" s="82"/>
      <c r="P453" s="82"/>
      <c r="Q453" s="82"/>
      <c r="R453" s="82"/>
      <c r="S453" s="82"/>
      <c r="T453" s="135"/>
      <c r="U453" s="87"/>
    </row>
    <row r="454" spans="1:21" s="46" customFormat="1" x14ac:dyDescent="0.2">
      <c r="A454" s="425" t="str">
        <f t="shared" si="9"/>
        <v>psychosoc rehab (comm supp/ ACT)</v>
      </c>
      <c r="B454" s="354"/>
      <c r="C454" s="444"/>
      <c r="D454" s="441"/>
      <c r="E454" s="442"/>
      <c r="F454" s="442"/>
      <c r="G454" s="442"/>
      <c r="H454" s="442"/>
      <c r="I454" s="442"/>
      <c r="J454" s="442"/>
      <c r="K454" s="442"/>
      <c r="L454" s="443"/>
      <c r="M454" s="444"/>
      <c r="N454" s="82"/>
      <c r="O454" s="82"/>
      <c r="P454" s="82"/>
      <c r="Q454" s="82"/>
      <c r="R454" s="82"/>
      <c r="S454" s="82"/>
      <c r="T454" s="135"/>
      <c r="U454" s="87"/>
    </row>
    <row r="455" spans="1:21" s="46" customFormat="1" x14ac:dyDescent="0.2">
      <c r="A455" s="425" t="str">
        <f t="shared" si="9"/>
        <v>case management</v>
      </c>
      <c r="B455" s="354"/>
      <c r="C455" s="444"/>
      <c r="D455" s="441"/>
      <c r="E455" s="442"/>
      <c r="F455" s="442"/>
      <c r="G455" s="442"/>
      <c r="H455" s="442"/>
      <c r="I455" s="442"/>
      <c r="J455" s="442"/>
      <c r="K455" s="442"/>
      <c r="L455" s="443"/>
      <c r="M455" s="444"/>
      <c r="N455" s="82"/>
      <c r="O455" s="82"/>
      <c r="P455" s="82"/>
      <c r="Q455" s="82"/>
      <c r="R455" s="82"/>
      <c r="S455" s="82"/>
      <c r="T455" s="135"/>
      <c r="U455" s="87"/>
    </row>
    <row r="456" spans="1:21" s="46" customFormat="1" x14ac:dyDescent="0.2">
      <c r="A456" s="425" t="str">
        <f t="shared" si="9"/>
        <v>targeted case mng</v>
      </c>
      <c r="B456" s="354"/>
      <c r="C456" s="444"/>
      <c r="D456" s="441"/>
      <c r="E456" s="442"/>
      <c r="F456" s="442"/>
      <c r="G456" s="442"/>
      <c r="H456" s="442"/>
      <c r="I456" s="442"/>
      <c r="J456" s="442"/>
      <c r="K456" s="442"/>
      <c r="L456" s="443"/>
      <c r="M456" s="444"/>
      <c r="N456" s="82"/>
      <c r="O456" s="82"/>
      <c r="P456" s="82"/>
      <c r="Q456" s="82"/>
      <c r="R456" s="82"/>
      <c r="S456" s="82"/>
      <c r="T456" s="135"/>
      <c r="U456" s="87"/>
    </row>
    <row r="457" spans="1:21" s="46" customFormat="1" x14ac:dyDescent="0.2">
      <c r="A457" s="425" t="str">
        <f t="shared" si="9"/>
        <v>activity therapy</v>
      </c>
      <c r="B457" s="354"/>
      <c r="C457" s="444"/>
      <c r="D457" s="441"/>
      <c r="E457" s="442"/>
      <c r="F457" s="442"/>
      <c r="G457" s="442"/>
      <c r="H457" s="442"/>
      <c r="I457" s="442"/>
      <c r="J457" s="442"/>
      <c r="K457" s="442"/>
      <c r="L457" s="443"/>
      <c r="M457" s="444"/>
      <c r="N457" s="82"/>
      <c r="O457" s="82"/>
      <c r="P457" s="82"/>
      <c r="Q457" s="82"/>
      <c r="R457" s="82"/>
      <c r="S457" s="82"/>
      <c r="T457" s="135"/>
      <c r="U457" s="87"/>
    </row>
    <row r="458" spans="1:21" s="33" customFormat="1" x14ac:dyDescent="0.2">
      <c r="A458" s="425" t="str">
        <f t="shared" si="9"/>
        <v>substance abuse scrng/assess</v>
      </c>
      <c r="B458" s="354"/>
      <c r="C458" s="444"/>
      <c r="D458" s="441"/>
      <c r="E458" s="442"/>
      <c r="F458" s="442"/>
      <c r="G458" s="442"/>
      <c r="H458" s="442"/>
      <c r="I458" s="442"/>
      <c r="J458" s="442"/>
      <c r="K458" s="442"/>
      <c r="L458" s="443"/>
      <c r="M458" s="444"/>
      <c r="N458" s="35"/>
      <c r="O458" s="35"/>
      <c r="P458" s="35"/>
      <c r="Q458" s="35"/>
      <c r="R458" s="35"/>
      <c r="S458" s="35"/>
      <c r="T458" s="128"/>
      <c r="U458" s="75"/>
    </row>
    <row r="459" spans="1:21" s="33" customFormat="1" x14ac:dyDescent="0.2">
      <c r="A459" s="425" t="str">
        <f t="shared" si="9"/>
        <v>substance abuse outpatient</v>
      </c>
      <c r="B459" s="354"/>
      <c r="C459" s="444"/>
      <c r="D459" s="441"/>
      <c r="E459" s="442"/>
      <c r="F459" s="442"/>
      <c r="G459" s="442"/>
      <c r="H459" s="442"/>
      <c r="I459" s="442"/>
      <c r="J459" s="442"/>
      <c r="K459" s="442"/>
      <c r="L459" s="443"/>
      <c r="M459" s="444"/>
      <c r="N459" s="35"/>
      <c r="O459" s="35"/>
      <c r="P459" s="35"/>
      <c r="Q459" s="35"/>
      <c r="R459" s="35"/>
      <c r="S459" s="35"/>
      <c r="T459" s="128"/>
      <c r="U459" s="75"/>
    </row>
    <row r="460" spans="1:21" s="33" customFormat="1" x14ac:dyDescent="0.2">
      <c r="A460" s="425" t="str">
        <f t="shared" si="9"/>
        <v>substance abuse residential</v>
      </c>
      <c r="B460" s="354"/>
      <c r="C460" s="444"/>
      <c r="D460" s="441"/>
      <c r="E460" s="442"/>
      <c r="F460" s="442"/>
      <c r="G460" s="442"/>
      <c r="H460" s="442"/>
      <c r="I460" s="442"/>
      <c r="J460" s="442"/>
      <c r="K460" s="442"/>
      <c r="L460" s="443"/>
      <c r="M460" s="444"/>
      <c r="N460" s="35"/>
      <c r="O460" s="35"/>
      <c r="P460" s="35"/>
      <c r="Q460" s="35"/>
      <c r="R460" s="35"/>
      <c r="S460" s="35"/>
      <c r="T460" s="128"/>
      <c r="U460" s="75"/>
    </row>
    <row r="461" spans="1:21" s="33" customFormat="1" x14ac:dyDescent="0.2">
      <c r="A461" s="425" t="str">
        <f t="shared" si="9"/>
        <v>family therapy/family education and training</v>
      </c>
      <c r="B461" s="354"/>
      <c r="C461" s="444"/>
      <c r="D461" s="441"/>
      <c r="E461" s="442"/>
      <c r="F461" s="442"/>
      <c r="G461" s="442"/>
      <c r="H461" s="442"/>
      <c r="I461" s="442"/>
      <c r="J461" s="442"/>
      <c r="K461" s="442"/>
      <c r="L461" s="443"/>
      <c r="M461" s="444"/>
      <c r="N461" s="35"/>
      <c r="O461" s="35"/>
      <c r="P461" s="35"/>
      <c r="Q461" s="35"/>
      <c r="R461" s="35"/>
      <c r="S461" s="35"/>
      <c r="T461" s="128"/>
      <c r="U461" s="75"/>
    </row>
    <row r="462" spans="1:21" s="33" customFormat="1" x14ac:dyDescent="0.2">
      <c r="A462" s="425" t="str">
        <f t="shared" si="9"/>
        <v>group therapy</v>
      </c>
      <c r="B462" s="354"/>
      <c r="C462" s="444"/>
      <c r="D462" s="441"/>
      <c r="E462" s="442"/>
      <c r="F462" s="442"/>
      <c r="G462" s="442"/>
      <c r="H462" s="442"/>
      <c r="I462" s="442"/>
      <c r="J462" s="442"/>
      <c r="K462" s="442"/>
      <c r="L462" s="443"/>
      <c r="M462" s="444"/>
      <c r="N462" s="35"/>
      <c r="O462" s="35"/>
      <c r="P462" s="35"/>
      <c r="Q462" s="35"/>
      <c r="R462" s="35"/>
      <c r="S462" s="35"/>
      <c r="T462" s="128"/>
      <c r="U462" s="75"/>
    </row>
    <row r="463" spans="1:21" s="33" customFormat="1" x14ac:dyDescent="0.2">
      <c r="A463" s="425" t="str">
        <f t="shared" si="9"/>
        <v>consultation / collateral</v>
      </c>
      <c r="B463" s="354"/>
      <c r="C463" s="444"/>
      <c r="D463" s="441"/>
      <c r="E463" s="442"/>
      <c r="F463" s="442"/>
      <c r="G463" s="442"/>
      <c r="H463" s="442"/>
      <c r="I463" s="442"/>
      <c r="J463" s="442"/>
      <c r="K463" s="442"/>
      <c r="L463" s="443"/>
      <c r="M463" s="444"/>
      <c r="N463" s="35"/>
      <c r="O463" s="35"/>
      <c r="P463" s="35"/>
      <c r="Q463" s="35"/>
      <c r="R463" s="35"/>
      <c r="S463" s="35"/>
      <c r="T463" s="128"/>
      <c r="U463" s="75"/>
    </row>
    <row r="464" spans="1:21" s="167" customFormat="1" ht="13.5" thickBot="1" x14ac:dyDescent="0.25">
      <c r="A464" s="445" t="s">
        <v>47</v>
      </c>
      <c r="B464" s="446"/>
      <c r="C464" s="447"/>
      <c r="D464" s="448"/>
      <c r="E464" s="449"/>
      <c r="F464" s="449"/>
      <c r="G464" s="449"/>
      <c r="H464" s="449"/>
      <c r="I464" s="165"/>
      <c r="J464" s="165"/>
      <c r="K464" s="165"/>
      <c r="L464" s="184"/>
      <c r="M464" s="185"/>
      <c r="N464" s="35"/>
      <c r="O464" s="35"/>
      <c r="P464" s="35"/>
      <c r="Q464" s="35"/>
      <c r="R464" s="35"/>
      <c r="S464" s="35"/>
      <c r="T464" s="35"/>
      <c r="U464" s="166"/>
    </row>
    <row r="465" spans="1:21" s="170" customFormat="1" ht="13.5" thickBot="1" x14ac:dyDescent="0.25">
      <c r="A465" s="332" t="s">
        <v>373</v>
      </c>
      <c r="B465" s="347"/>
      <c r="C465" s="418"/>
      <c r="D465" s="418"/>
      <c r="E465" s="418"/>
      <c r="F465" s="418"/>
      <c r="G465" s="418"/>
      <c r="H465" s="418"/>
      <c r="I465" s="418"/>
      <c r="J465" s="418"/>
      <c r="K465" s="418"/>
      <c r="L465" s="450"/>
      <c r="M465" s="451"/>
      <c r="N465" s="90"/>
      <c r="O465" s="35"/>
      <c r="P465" s="35"/>
      <c r="Q465" s="35"/>
      <c r="R465" s="35"/>
      <c r="S465" s="35"/>
      <c r="T465" s="35"/>
      <c r="U465" s="169"/>
    </row>
    <row r="466" spans="1:21" s="35" customFormat="1" x14ac:dyDescent="0.2">
      <c r="A466" s="34"/>
      <c r="B466" s="51"/>
      <c r="C466" s="51"/>
      <c r="K466" s="51"/>
      <c r="L466" s="51"/>
    </row>
    <row r="467" spans="1:21" s="32" customFormat="1" ht="15" x14ac:dyDescent="0.25">
      <c r="A467" s="31" t="s">
        <v>146</v>
      </c>
      <c r="T467" s="127"/>
    </row>
    <row r="468" spans="1:21" s="32" customFormat="1" ht="15.75" thickBot="1" x14ac:dyDescent="0.3">
      <c r="A468" s="43" t="s">
        <v>147</v>
      </c>
      <c r="T468" s="127"/>
    </row>
    <row r="469" spans="1:21" s="62" customFormat="1" ht="15.75" thickBot="1" x14ac:dyDescent="0.3">
      <c r="A469" s="780"/>
      <c r="B469" s="781"/>
      <c r="C469" s="782" t="s">
        <v>52</v>
      </c>
      <c r="D469" s="783"/>
      <c r="E469" s="783"/>
      <c r="F469" s="783"/>
      <c r="G469" s="783"/>
      <c r="H469" s="783"/>
      <c r="I469" s="783"/>
      <c r="J469" s="783"/>
      <c r="K469" s="784"/>
      <c r="L469" s="782" t="s">
        <v>56</v>
      </c>
      <c r="M469" s="784"/>
    </row>
    <row r="470" spans="1:21" s="183" customFormat="1" ht="13.5" thickBot="1" x14ac:dyDescent="0.25">
      <c r="A470" s="430" t="s">
        <v>346</v>
      </c>
      <c r="B470" s="436" t="s">
        <v>342</v>
      </c>
      <c r="C470" s="430" t="s">
        <v>282</v>
      </c>
      <c r="D470" s="437" t="s">
        <v>284</v>
      </c>
      <c r="E470" s="437" t="s">
        <v>285</v>
      </c>
      <c r="F470" s="437" t="s">
        <v>286</v>
      </c>
      <c r="G470" s="437" t="s">
        <v>278</v>
      </c>
      <c r="H470" s="436" t="s">
        <v>287</v>
      </c>
      <c r="I470" s="436" t="s">
        <v>279</v>
      </c>
      <c r="J470" s="436" t="s">
        <v>288</v>
      </c>
      <c r="K470" s="436" t="s">
        <v>289</v>
      </c>
      <c r="L470" s="438" t="s">
        <v>54</v>
      </c>
      <c r="M470" s="438" t="s">
        <v>55</v>
      </c>
    </row>
    <row r="471" spans="1:21" s="174" customFormat="1" x14ac:dyDescent="0.2">
      <c r="A471" s="424" t="str">
        <f t="shared" ref="A471:A501" si="10">A61</f>
        <v>screening/assessment/evaluation</v>
      </c>
      <c r="B471" s="339"/>
      <c r="C471" s="452"/>
      <c r="D471" s="452"/>
      <c r="E471" s="452"/>
      <c r="F471" s="452"/>
      <c r="G471" s="452"/>
      <c r="H471" s="452"/>
      <c r="I471" s="452"/>
      <c r="J471" s="452"/>
      <c r="K471" s="452"/>
      <c r="L471" s="452"/>
      <c r="M471" s="453"/>
      <c r="N471" s="82"/>
      <c r="O471" s="82"/>
      <c r="P471" s="82"/>
      <c r="Q471" s="82"/>
      <c r="R471" s="82"/>
      <c r="S471" s="82"/>
      <c r="T471" s="135"/>
      <c r="U471" s="173"/>
    </row>
    <row r="472" spans="1:21" s="46" customFormat="1" x14ac:dyDescent="0.2">
      <c r="A472" s="425" t="str">
        <f t="shared" si="10"/>
        <v>initial service planning</v>
      </c>
      <c r="B472" s="342"/>
      <c r="C472" s="452"/>
      <c r="D472" s="452"/>
      <c r="E472" s="452"/>
      <c r="F472" s="452"/>
      <c r="G472" s="452"/>
      <c r="H472" s="452"/>
      <c r="I472" s="452"/>
      <c r="J472" s="452"/>
      <c r="K472" s="452"/>
      <c r="L472" s="452"/>
      <c r="M472" s="453"/>
      <c r="N472" s="82"/>
      <c r="O472" s="82"/>
      <c r="P472" s="82"/>
      <c r="Q472" s="82"/>
      <c r="R472" s="82"/>
      <c r="S472" s="82"/>
      <c r="T472" s="135"/>
      <c r="U472" s="87"/>
    </row>
    <row r="473" spans="1:21" s="46" customFormat="1" x14ac:dyDescent="0.2">
      <c r="A473" s="425" t="str">
        <f t="shared" si="10"/>
        <v>psych testing</v>
      </c>
      <c r="B473" s="342"/>
      <c r="C473" s="452"/>
      <c r="D473" s="452"/>
      <c r="E473" s="452"/>
      <c r="F473" s="452"/>
      <c r="G473" s="452"/>
      <c r="H473" s="452"/>
      <c r="I473" s="452"/>
      <c r="J473" s="452"/>
      <c r="K473" s="452"/>
      <c r="L473" s="452"/>
      <c r="M473" s="453"/>
      <c r="N473" s="82"/>
      <c r="O473" s="82"/>
      <c r="P473" s="82"/>
      <c r="Q473" s="82"/>
      <c r="R473" s="82"/>
      <c r="S473" s="82"/>
      <c r="T473" s="135"/>
      <c r="U473" s="87"/>
    </row>
    <row r="474" spans="1:21" s="46" customFormat="1" x14ac:dyDescent="0.2">
      <c r="A474" s="425" t="str">
        <f t="shared" si="10"/>
        <v>med management</v>
      </c>
      <c r="B474" s="342"/>
      <c r="C474" s="452"/>
      <c r="D474" s="452"/>
      <c r="E474" s="452"/>
      <c r="F474" s="452"/>
      <c r="G474" s="452"/>
      <c r="H474" s="452"/>
      <c r="I474" s="452"/>
      <c r="J474" s="452"/>
      <c r="K474" s="452"/>
      <c r="L474" s="452"/>
      <c r="M474" s="453"/>
      <c r="N474" s="82"/>
      <c r="O474" s="82"/>
      <c r="P474" s="82"/>
      <c r="Q474" s="82"/>
      <c r="R474" s="82"/>
      <c r="S474" s="82"/>
      <c r="T474" s="135"/>
      <c r="U474" s="87"/>
    </row>
    <row r="475" spans="1:21" s="46" customFormat="1" x14ac:dyDescent="0.2">
      <c r="A475" s="425" t="str">
        <f t="shared" si="10"/>
        <v>IP hospital</v>
      </c>
      <c r="B475" s="342"/>
      <c r="C475" s="452"/>
      <c r="D475" s="452"/>
      <c r="E475" s="452"/>
      <c r="F475" s="452"/>
      <c r="G475" s="452"/>
      <c r="H475" s="452"/>
      <c r="I475" s="452"/>
      <c r="J475" s="452"/>
      <c r="K475" s="452"/>
      <c r="L475" s="452"/>
      <c r="M475" s="453"/>
      <c r="N475" s="82"/>
      <c r="O475" s="82"/>
      <c r="P475" s="82"/>
      <c r="Q475" s="82"/>
      <c r="R475" s="82"/>
      <c r="S475" s="82"/>
      <c r="T475" s="135"/>
      <c r="U475" s="87"/>
    </row>
    <row r="476" spans="1:21" s="46" customFormat="1" x14ac:dyDescent="0.2">
      <c r="A476" s="425" t="str">
        <f t="shared" si="10"/>
        <v>Residential tx and tx group homes</v>
      </c>
      <c r="B476" s="342"/>
      <c r="C476" s="452"/>
      <c r="D476" s="452"/>
      <c r="E476" s="452"/>
      <c r="F476" s="452"/>
      <c r="G476" s="452"/>
      <c r="H476" s="452"/>
      <c r="I476" s="452"/>
      <c r="J476" s="452"/>
      <c r="K476" s="452"/>
      <c r="L476" s="452"/>
      <c r="M476" s="453"/>
      <c r="N476" s="82"/>
      <c r="O476" s="82"/>
      <c r="P476" s="82"/>
      <c r="Q476" s="82"/>
      <c r="R476" s="82"/>
      <c r="S476" s="82"/>
      <c r="T476" s="135"/>
      <c r="U476" s="87"/>
    </row>
    <row r="477" spans="1:21" s="46" customFormat="1" x14ac:dyDescent="0.2">
      <c r="A477" s="425" t="str">
        <f t="shared" si="10"/>
        <v>TX foster care</v>
      </c>
      <c r="B477" s="342"/>
      <c r="C477" s="452"/>
      <c r="D477" s="452"/>
      <c r="E477" s="452"/>
      <c r="F477" s="452"/>
      <c r="G477" s="452"/>
      <c r="H477" s="452"/>
      <c r="I477" s="452"/>
      <c r="J477" s="452"/>
      <c r="K477" s="452"/>
      <c r="L477" s="452"/>
      <c r="M477" s="453"/>
      <c r="N477" s="82"/>
      <c r="O477" s="82"/>
      <c r="P477" s="82"/>
      <c r="Q477" s="82"/>
      <c r="R477" s="82"/>
      <c r="S477" s="82"/>
      <c r="T477" s="135"/>
      <c r="U477" s="87"/>
    </row>
    <row r="478" spans="1:21" s="46" customFormat="1" x14ac:dyDescent="0.2">
      <c r="A478" s="425" t="str">
        <f t="shared" si="10"/>
        <v>partial hosp/day tx</v>
      </c>
      <c r="B478" s="342"/>
      <c r="C478" s="452"/>
      <c r="D478" s="452"/>
      <c r="E478" s="452"/>
      <c r="F478" s="452"/>
      <c r="G478" s="452"/>
      <c r="H478" s="452"/>
      <c r="I478" s="452"/>
      <c r="J478" s="452"/>
      <c r="K478" s="452"/>
      <c r="L478" s="452"/>
      <c r="M478" s="453"/>
      <c r="N478" s="82"/>
      <c r="O478" s="82"/>
      <c r="P478" s="82"/>
      <c r="Q478" s="82"/>
      <c r="R478" s="82"/>
      <c r="S478" s="82"/>
      <c r="T478" s="135"/>
      <c r="U478" s="87"/>
    </row>
    <row r="479" spans="1:21" s="46" customFormat="1" x14ac:dyDescent="0.2">
      <c r="A479" s="425" t="str">
        <f t="shared" si="10"/>
        <v>home-based (e.g. in-home services)</v>
      </c>
      <c r="B479" s="342"/>
      <c r="C479" s="452"/>
      <c r="D479" s="452"/>
      <c r="E479" s="452"/>
      <c r="F479" s="452"/>
      <c r="G479" s="452"/>
      <c r="H479" s="452"/>
      <c r="I479" s="452"/>
      <c r="J479" s="452"/>
      <c r="K479" s="452"/>
      <c r="L479" s="452"/>
      <c r="M479" s="453"/>
      <c r="N479" s="82"/>
      <c r="O479" s="82"/>
      <c r="P479" s="82"/>
      <c r="Q479" s="82"/>
      <c r="R479" s="82"/>
      <c r="S479" s="82"/>
      <c r="T479" s="135"/>
      <c r="U479" s="87"/>
    </row>
    <row r="480" spans="1:21" s="46" customFormat="1" x14ac:dyDescent="0.2">
      <c r="A480" s="425" t="str">
        <f t="shared" si="10"/>
        <v>respite</v>
      </c>
      <c r="B480" s="342"/>
      <c r="C480" s="452"/>
      <c r="D480" s="452"/>
      <c r="E480" s="452"/>
      <c r="F480" s="452"/>
      <c r="G480" s="452"/>
      <c r="H480" s="452"/>
      <c r="I480" s="452"/>
      <c r="J480" s="452"/>
      <c r="K480" s="452"/>
      <c r="L480" s="452"/>
      <c r="M480" s="453"/>
      <c r="N480" s="82"/>
      <c r="O480" s="82"/>
      <c r="P480" s="82"/>
      <c r="Q480" s="82"/>
      <c r="R480" s="82"/>
      <c r="S480" s="82"/>
      <c r="T480" s="135"/>
      <c r="U480" s="87"/>
    </row>
    <row r="481" spans="1:21" s="46" customFormat="1" x14ac:dyDescent="0.2">
      <c r="A481" s="425" t="str">
        <f t="shared" si="10"/>
        <v>crisis intervention and stabilization (non ER)</v>
      </c>
      <c r="B481" s="342"/>
      <c r="C481" s="452"/>
      <c r="D481" s="452"/>
      <c r="E481" s="452"/>
      <c r="F481" s="452"/>
      <c r="G481" s="452"/>
      <c r="H481" s="452"/>
      <c r="I481" s="452"/>
      <c r="J481" s="452"/>
      <c r="K481" s="452"/>
      <c r="L481" s="452"/>
      <c r="M481" s="453"/>
      <c r="N481" s="82"/>
      <c r="O481" s="82"/>
      <c r="P481" s="82"/>
      <c r="Q481" s="82"/>
      <c r="R481" s="82"/>
      <c r="S481" s="82"/>
      <c r="T481" s="135"/>
      <c r="U481" s="87"/>
    </row>
    <row r="482" spans="1:21" s="46" customFormat="1" x14ac:dyDescent="0.2">
      <c r="A482" s="425" t="str">
        <f t="shared" si="10"/>
        <v>ER</v>
      </c>
      <c r="B482" s="342"/>
      <c r="C482" s="452"/>
      <c r="D482" s="452"/>
      <c r="E482" s="452"/>
      <c r="F482" s="452"/>
      <c r="G482" s="452"/>
      <c r="H482" s="452"/>
      <c r="I482" s="452"/>
      <c r="J482" s="452"/>
      <c r="K482" s="452"/>
      <c r="L482" s="452"/>
      <c r="M482" s="453"/>
      <c r="N482" s="82"/>
      <c r="O482" s="82"/>
      <c r="P482" s="82"/>
      <c r="Q482" s="82"/>
      <c r="R482" s="82"/>
      <c r="S482" s="82"/>
      <c r="T482" s="135"/>
      <c r="U482" s="87"/>
    </row>
    <row r="483" spans="1:21" s="46" customFormat="1" x14ac:dyDescent="0.2">
      <c r="A483" s="425" t="str">
        <f t="shared" si="10"/>
        <v>OP counseling, tx (primarily individual)</v>
      </c>
      <c r="B483" s="342"/>
      <c r="C483" s="452"/>
      <c r="D483" s="452"/>
      <c r="E483" s="452"/>
      <c r="F483" s="452"/>
      <c r="G483" s="452"/>
      <c r="H483" s="452"/>
      <c r="I483" s="452"/>
      <c r="J483" s="452"/>
      <c r="K483" s="452"/>
      <c r="L483" s="452"/>
      <c r="M483" s="453"/>
      <c r="N483" s="82"/>
      <c r="O483" s="82"/>
      <c r="P483" s="82"/>
      <c r="Q483" s="82"/>
      <c r="R483" s="82"/>
      <c r="S483" s="82"/>
      <c r="T483" s="135"/>
      <c r="U483" s="87"/>
    </row>
    <row r="484" spans="1:21" s="46" customFormat="1" x14ac:dyDescent="0.2">
      <c r="A484" s="425" t="str">
        <f t="shared" si="10"/>
        <v>transportation</v>
      </c>
      <c r="B484" s="342"/>
      <c r="C484" s="452"/>
      <c r="D484" s="452"/>
      <c r="E484" s="452"/>
      <c r="F484" s="452"/>
      <c r="G484" s="452"/>
      <c r="H484" s="452"/>
      <c r="I484" s="452"/>
      <c r="J484" s="452"/>
      <c r="K484" s="452"/>
      <c r="L484" s="452"/>
      <c r="M484" s="453"/>
      <c r="N484" s="82"/>
      <c r="O484" s="82"/>
      <c r="P484" s="82"/>
      <c r="Q484" s="82"/>
      <c r="R484" s="82"/>
      <c r="S484" s="82"/>
      <c r="T484" s="135"/>
      <c r="U484" s="87"/>
    </row>
    <row r="485" spans="1:21" s="46" customFormat="1" x14ac:dyDescent="0.2">
      <c r="A485" s="425" t="str">
        <f t="shared" si="10"/>
        <v>wraparound</v>
      </c>
      <c r="B485" s="342"/>
      <c r="C485" s="452"/>
      <c r="D485" s="452"/>
      <c r="E485" s="452"/>
      <c r="F485" s="452"/>
      <c r="G485" s="452"/>
      <c r="H485" s="452"/>
      <c r="I485" s="452"/>
      <c r="J485" s="452"/>
      <c r="K485" s="452"/>
      <c r="L485" s="452"/>
      <c r="M485" s="453"/>
      <c r="N485" s="82"/>
      <c r="O485" s="82"/>
      <c r="P485" s="82"/>
      <c r="Q485" s="82"/>
      <c r="R485" s="82"/>
      <c r="S485" s="82"/>
      <c r="T485" s="135"/>
      <c r="U485" s="87"/>
    </row>
    <row r="486" spans="1:21" s="46" customFormat="1" x14ac:dyDescent="0.2">
      <c r="A486" s="425" t="str">
        <f t="shared" si="10"/>
        <v>behavior mgnt consultation and training</v>
      </c>
      <c r="B486" s="342"/>
      <c r="C486" s="452"/>
      <c r="D486" s="452"/>
      <c r="E486" s="452"/>
      <c r="F486" s="452"/>
      <c r="G486" s="452"/>
      <c r="H486" s="452"/>
      <c r="I486" s="452"/>
      <c r="J486" s="452"/>
      <c r="K486" s="452"/>
      <c r="L486" s="452"/>
      <c r="M486" s="453"/>
      <c r="N486" s="82"/>
      <c r="O486" s="82"/>
      <c r="P486" s="82"/>
      <c r="Q486" s="82"/>
      <c r="R486" s="82"/>
      <c r="S486" s="82"/>
      <c r="T486" s="135"/>
      <c r="U486" s="87"/>
    </row>
    <row r="487" spans="1:21" s="46" customFormat="1" x14ac:dyDescent="0.2">
      <c r="A487" s="425" t="str">
        <f t="shared" si="10"/>
        <v>tx beh support</v>
      </c>
      <c r="B487" s="342"/>
      <c r="C487" s="452"/>
      <c r="D487" s="452"/>
      <c r="E487" s="452"/>
      <c r="F487" s="452"/>
      <c r="G487" s="452"/>
      <c r="H487" s="452"/>
      <c r="I487" s="452"/>
      <c r="J487" s="452"/>
      <c r="K487" s="452"/>
      <c r="L487" s="452"/>
      <c r="M487" s="453"/>
      <c r="N487" s="82"/>
      <c r="O487" s="82"/>
      <c r="P487" s="82"/>
      <c r="Q487" s="82"/>
      <c r="R487" s="82"/>
      <c r="S487" s="82"/>
      <c r="T487" s="135"/>
      <c r="U487" s="87"/>
    </row>
    <row r="488" spans="1:21" s="46" customFormat="1" x14ac:dyDescent="0.2">
      <c r="A488" s="425" t="str">
        <f t="shared" si="10"/>
        <v xml:space="preserve">MST           </v>
      </c>
      <c r="B488" s="342"/>
      <c r="C488" s="452"/>
      <c r="D488" s="452"/>
      <c r="E488" s="452"/>
      <c r="F488" s="452"/>
      <c r="G488" s="452"/>
      <c r="H488" s="452"/>
      <c r="I488" s="452"/>
      <c r="J488" s="452"/>
      <c r="K488" s="452"/>
      <c r="L488" s="452"/>
      <c r="M488" s="453"/>
      <c r="N488" s="82"/>
      <c r="O488" s="82"/>
      <c r="P488" s="82"/>
      <c r="Q488" s="82"/>
      <c r="R488" s="82"/>
      <c r="S488" s="82"/>
      <c r="T488" s="135"/>
      <c r="U488" s="87"/>
    </row>
    <row r="489" spans="1:21" s="46" customFormat="1" x14ac:dyDescent="0.2">
      <c r="A489" s="425" t="str">
        <f t="shared" si="10"/>
        <v>supported housing</v>
      </c>
      <c r="B489" s="342"/>
      <c r="C489" s="452"/>
      <c r="D489" s="452"/>
      <c r="E489" s="452"/>
      <c r="F489" s="452"/>
      <c r="G489" s="452"/>
      <c r="H489" s="452"/>
      <c r="I489" s="452"/>
      <c r="J489" s="452"/>
      <c r="K489" s="452"/>
      <c r="L489" s="452"/>
      <c r="M489" s="453"/>
      <c r="N489" s="82"/>
      <c r="O489" s="82"/>
      <c r="P489" s="82"/>
      <c r="Q489" s="82"/>
      <c r="R489" s="82"/>
      <c r="S489" s="82"/>
      <c r="T489" s="135"/>
      <c r="U489" s="87"/>
    </row>
    <row r="490" spans="1:21" s="46" customFormat="1" x14ac:dyDescent="0.2">
      <c r="A490" s="425" t="str">
        <f t="shared" si="10"/>
        <v>peer svcs</v>
      </c>
      <c r="B490" s="342"/>
      <c r="C490" s="452"/>
      <c r="D490" s="452"/>
      <c r="E490" s="452"/>
      <c r="F490" s="452"/>
      <c r="G490" s="452"/>
      <c r="H490" s="452"/>
      <c r="I490" s="452"/>
      <c r="J490" s="452"/>
      <c r="K490" s="452"/>
      <c r="L490" s="452"/>
      <c r="M490" s="453"/>
      <c r="N490" s="82"/>
      <c r="O490" s="82"/>
      <c r="P490" s="82"/>
      <c r="Q490" s="82"/>
      <c r="R490" s="82"/>
      <c r="S490" s="82"/>
      <c r="T490" s="135"/>
      <c r="U490" s="87"/>
    </row>
    <row r="491" spans="1:21" s="46" customFormat="1" x14ac:dyDescent="0.2">
      <c r="A491" s="425" t="str">
        <f t="shared" si="10"/>
        <v>psychosoc rehab (comm supp/ ACT)</v>
      </c>
      <c r="B491" s="342"/>
      <c r="C491" s="452"/>
      <c r="D491" s="452"/>
      <c r="E491" s="452"/>
      <c r="F491" s="452"/>
      <c r="G491" s="452"/>
      <c r="H491" s="452"/>
      <c r="I491" s="452"/>
      <c r="J491" s="452"/>
      <c r="K491" s="452"/>
      <c r="L491" s="452"/>
      <c r="M491" s="453"/>
      <c r="N491" s="82"/>
      <c r="O491" s="82"/>
      <c r="P491" s="82"/>
      <c r="Q491" s="82"/>
      <c r="R491" s="82"/>
      <c r="S491" s="82"/>
      <c r="T491" s="135"/>
      <c r="U491" s="87"/>
    </row>
    <row r="492" spans="1:21" s="46" customFormat="1" x14ac:dyDescent="0.2">
      <c r="A492" s="425" t="str">
        <f t="shared" si="10"/>
        <v>case management</v>
      </c>
      <c r="B492" s="342"/>
      <c r="C492" s="452"/>
      <c r="D492" s="452"/>
      <c r="E492" s="452"/>
      <c r="F492" s="452"/>
      <c r="G492" s="452"/>
      <c r="H492" s="452"/>
      <c r="I492" s="452"/>
      <c r="J492" s="452"/>
      <c r="K492" s="452"/>
      <c r="L492" s="452"/>
      <c r="M492" s="453"/>
      <c r="N492" s="82"/>
      <c r="O492" s="82"/>
      <c r="P492" s="82"/>
      <c r="Q492" s="82"/>
      <c r="R492" s="82"/>
      <c r="S492" s="82"/>
      <c r="T492" s="135"/>
      <c r="U492" s="87"/>
    </row>
    <row r="493" spans="1:21" s="46" customFormat="1" x14ac:dyDescent="0.2">
      <c r="A493" s="425" t="str">
        <f t="shared" si="10"/>
        <v>targeted case mng</v>
      </c>
      <c r="B493" s="342"/>
      <c r="C493" s="452"/>
      <c r="D493" s="452"/>
      <c r="E493" s="452"/>
      <c r="F493" s="452"/>
      <c r="G493" s="452"/>
      <c r="H493" s="452"/>
      <c r="I493" s="452"/>
      <c r="J493" s="452"/>
      <c r="K493" s="452"/>
      <c r="L493" s="452"/>
      <c r="M493" s="453"/>
      <c r="N493" s="82"/>
      <c r="O493" s="82"/>
      <c r="P493" s="82"/>
      <c r="Q493" s="82"/>
      <c r="R493" s="82"/>
      <c r="S493" s="82"/>
      <c r="T493" s="135"/>
      <c r="U493" s="87"/>
    </row>
    <row r="494" spans="1:21" s="46" customFormat="1" x14ac:dyDescent="0.2">
      <c r="A494" s="425" t="str">
        <f t="shared" si="10"/>
        <v>activity therapy</v>
      </c>
      <c r="B494" s="342"/>
      <c r="C494" s="452"/>
      <c r="D494" s="452"/>
      <c r="E494" s="452"/>
      <c r="F494" s="452"/>
      <c r="G494" s="452"/>
      <c r="H494" s="452"/>
      <c r="I494" s="452"/>
      <c r="J494" s="452"/>
      <c r="K494" s="452"/>
      <c r="L494" s="452"/>
      <c r="M494" s="453"/>
      <c r="N494" s="82"/>
      <c r="O494" s="82"/>
      <c r="P494" s="82"/>
      <c r="Q494" s="82"/>
      <c r="R494" s="82"/>
      <c r="S494" s="82"/>
      <c r="T494" s="135"/>
      <c r="U494" s="87"/>
    </row>
    <row r="495" spans="1:21" s="33" customFormat="1" x14ac:dyDescent="0.2">
      <c r="A495" s="425" t="str">
        <f t="shared" si="10"/>
        <v>substance abuse scrng/assess</v>
      </c>
      <c r="B495" s="342"/>
      <c r="C495" s="452"/>
      <c r="D495" s="452"/>
      <c r="E495" s="452"/>
      <c r="F495" s="452"/>
      <c r="G495" s="452"/>
      <c r="H495" s="452"/>
      <c r="I495" s="452"/>
      <c r="J495" s="452"/>
      <c r="K495" s="452"/>
      <c r="L495" s="452"/>
      <c r="M495" s="453"/>
      <c r="N495" s="35"/>
      <c r="O495" s="35"/>
      <c r="P495" s="35"/>
      <c r="Q495" s="35"/>
      <c r="R495" s="35"/>
      <c r="S495" s="35"/>
      <c r="T495" s="128"/>
      <c r="U495" s="75"/>
    </row>
    <row r="496" spans="1:21" s="33" customFormat="1" x14ac:dyDescent="0.2">
      <c r="A496" s="425" t="str">
        <f t="shared" si="10"/>
        <v>substance abuse outpatient</v>
      </c>
      <c r="B496" s="342"/>
      <c r="C496" s="452"/>
      <c r="D496" s="452"/>
      <c r="E496" s="452"/>
      <c r="F496" s="452"/>
      <c r="G496" s="452"/>
      <c r="H496" s="452"/>
      <c r="I496" s="452"/>
      <c r="J496" s="452"/>
      <c r="K496" s="452"/>
      <c r="L496" s="452"/>
      <c r="M496" s="453"/>
      <c r="N496" s="35"/>
      <c r="O496" s="35"/>
      <c r="P496" s="35"/>
      <c r="Q496" s="35"/>
      <c r="R496" s="35"/>
      <c r="S496" s="35"/>
      <c r="T496" s="128"/>
      <c r="U496" s="75"/>
    </row>
    <row r="497" spans="1:21" s="33" customFormat="1" x14ac:dyDescent="0.2">
      <c r="A497" s="425" t="str">
        <f t="shared" si="10"/>
        <v>substance abuse residential</v>
      </c>
      <c r="B497" s="342"/>
      <c r="C497" s="452"/>
      <c r="D497" s="452"/>
      <c r="E497" s="452"/>
      <c r="F497" s="452"/>
      <c r="G497" s="452"/>
      <c r="H497" s="452"/>
      <c r="I497" s="452"/>
      <c r="J497" s="452"/>
      <c r="K497" s="452"/>
      <c r="L497" s="452"/>
      <c r="M497" s="453"/>
      <c r="N497" s="35"/>
      <c r="O497" s="35"/>
      <c r="P497" s="35"/>
      <c r="Q497" s="35"/>
      <c r="R497" s="35"/>
      <c r="S497" s="35"/>
      <c r="T497" s="128"/>
      <c r="U497" s="75"/>
    </row>
    <row r="498" spans="1:21" s="33" customFormat="1" x14ac:dyDescent="0.2">
      <c r="A498" s="425" t="str">
        <f t="shared" si="10"/>
        <v>family therapy/family education and training</v>
      </c>
      <c r="B498" s="342"/>
      <c r="C498" s="452"/>
      <c r="D498" s="452"/>
      <c r="E498" s="452"/>
      <c r="F498" s="452"/>
      <c r="G498" s="452"/>
      <c r="H498" s="452"/>
      <c r="I498" s="452"/>
      <c r="J498" s="452"/>
      <c r="K498" s="452"/>
      <c r="L498" s="452"/>
      <c r="M498" s="453"/>
      <c r="N498" s="35"/>
      <c r="O498" s="35"/>
      <c r="P498" s="35"/>
      <c r="Q498" s="35"/>
      <c r="R498" s="35"/>
      <c r="S498" s="35"/>
      <c r="T498" s="128"/>
      <c r="U498" s="75"/>
    </row>
    <row r="499" spans="1:21" s="33" customFormat="1" x14ac:dyDescent="0.2">
      <c r="A499" s="425" t="str">
        <f t="shared" si="10"/>
        <v>group therapy</v>
      </c>
      <c r="B499" s="342"/>
      <c r="C499" s="452"/>
      <c r="D499" s="452"/>
      <c r="E499" s="452"/>
      <c r="F499" s="452"/>
      <c r="G499" s="452"/>
      <c r="H499" s="452"/>
      <c r="I499" s="452"/>
      <c r="J499" s="452"/>
      <c r="K499" s="452"/>
      <c r="L499" s="452"/>
      <c r="M499" s="453"/>
      <c r="N499" s="35"/>
      <c r="O499" s="35"/>
      <c r="P499" s="35"/>
      <c r="Q499" s="35"/>
      <c r="R499" s="35"/>
      <c r="S499" s="35"/>
      <c r="T499" s="128"/>
      <c r="U499" s="75"/>
    </row>
    <row r="500" spans="1:21" s="33" customFormat="1" x14ac:dyDescent="0.2">
      <c r="A500" s="425" t="str">
        <f t="shared" si="10"/>
        <v>consultation / collateral</v>
      </c>
      <c r="B500" s="342"/>
      <c r="C500" s="452"/>
      <c r="D500" s="452"/>
      <c r="E500" s="452"/>
      <c r="F500" s="452"/>
      <c r="G500" s="452"/>
      <c r="H500" s="452"/>
      <c r="I500" s="452"/>
      <c r="J500" s="452"/>
      <c r="K500" s="452"/>
      <c r="L500" s="452"/>
      <c r="M500" s="453"/>
      <c r="N500" s="35"/>
      <c r="O500" s="35"/>
      <c r="P500" s="35"/>
      <c r="Q500" s="35"/>
      <c r="R500" s="35"/>
      <c r="S500" s="35"/>
      <c r="T500" s="128"/>
      <c r="U500" s="75"/>
    </row>
    <row r="501" spans="1:21" s="167" customFormat="1" ht="13.5" thickBot="1" x14ac:dyDescent="0.25">
      <c r="A501" s="427" t="str">
        <f t="shared" si="10"/>
        <v>psychotropic medication</v>
      </c>
      <c r="B501" s="357"/>
      <c r="C501" s="454"/>
      <c r="D501" s="454"/>
      <c r="E501" s="454"/>
      <c r="F501" s="454"/>
      <c r="G501" s="454"/>
      <c r="H501" s="454"/>
      <c r="I501" s="454"/>
      <c r="J501" s="454"/>
      <c r="K501" s="454"/>
      <c r="L501" s="454"/>
      <c r="M501" s="455"/>
      <c r="N501" s="91"/>
      <c r="O501" s="35"/>
      <c r="P501" s="35"/>
      <c r="Q501" s="35"/>
      <c r="R501" s="35"/>
      <c r="S501" s="35"/>
      <c r="T501" s="35"/>
      <c r="U501" s="166"/>
    </row>
    <row r="502" spans="1:21" s="170" customFormat="1" ht="13.5" thickBot="1" x14ac:dyDescent="0.25">
      <c r="A502" s="332" t="s">
        <v>373</v>
      </c>
      <c r="B502" s="347"/>
      <c r="C502" s="456"/>
      <c r="D502" s="456"/>
      <c r="E502" s="456"/>
      <c r="F502" s="456"/>
      <c r="G502" s="456"/>
      <c r="H502" s="456"/>
      <c r="I502" s="456"/>
      <c r="J502" s="456"/>
      <c r="K502" s="456"/>
      <c r="L502" s="456"/>
      <c r="M502" s="394"/>
      <c r="N502" s="91"/>
      <c r="O502" s="35"/>
      <c r="P502" s="35"/>
      <c r="Q502" s="35"/>
      <c r="R502" s="35"/>
      <c r="S502" s="35"/>
      <c r="T502" s="35"/>
      <c r="U502" s="169"/>
    </row>
    <row r="503" spans="1:21" s="35" customFormat="1" x14ac:dyDescent="0.2">
      <c r="A503" s="457" t="s">
        <v>148</v>
      </c>
      <c r="B503" s="384"/>
      <c r="C503" s="384"/>
      <c r="D503" s="384"/>
      <c r="E503" s="384"/>
      <c r="F503" s="384"/>
      <c r="G503" s="384"/>
      <c r="H503" s="384"/>
    </row>
    <row r="504" spans="1:21" s="35" customFormat="1" x14ac:dyDescent="0.2">
      <c r="A504" s="457"/>
      <c r="B504" s="384"/>
      <c r="C504" s="384"/>
      <c r="D504" s="384"/>
      <c r="E504" s="384"/>
      <c r="F504" s="384"/>
      <c r="G504" s="384"/>
      <c r="H504" s="384"/>
    </row>
    <row r="505" spans="1:21" s="32" customFormat="1" ht="15" x14ac:dyDescent="0.25">
      <c r="A505" s="31" t="s">
        <v>149</v>
      </c>
      <c r="T505" s="127"/>
    </row>
    <row r="506" spans="1:21" s="32" customFormat="1" ht="15.75" thickBot="1" x14ac:dyDescent="0.3">
      <c r="A506" s="43" t="s">
        <v>150</v>
      </c>
      <c r="T506" s="127"/>
    </row>
    <row r="507" spans="1:21" s="172" customFormat="1" ht="15.75" thickBot="1" x14ac:dyDescent="0.3">
      <c r="A507" s="780"/>
      <c r="B507" s="781"/>
      <c r="C507" s="782" t="s">
        <v>52</v>
      </c>
      <c r="D507" s="783"/>
      <c r="E507" s="783"/>
      <c r="F507" s="783"/>
      <c r="G507" s="783"/>
      <c r="H507" s="783"/>
      <c r="I507" s="783"/>
      <c r="J507" s="783"/>
      <c r="K507" s="784"/>
      <c r="L507" s="782" t="s">
        <v>56</v>
      </c>
      <c r="M507" s="784"/>
      <c r="N507" s="62"/>
      <c r="O507" s="62"/>
      <c r="P507" s="62"/>
      <c r="Q507" s="62"/>
      <c r="R507" s="62"/>
      <c r="S507" s="62"/>
      <c r="T507" s="62"/>
      <c r="U507" s="171"/>
    </row>
    <row r="508" spans="1:21" s="176" customFormat="1" ht="13.5" thickBot="1" x14ac:dyDescent="0.25">
      <c r="A508" s="438" t="s">
        <v>346</v>
      </c>
      <c r="B508" s="458" t="s">
        <v>371</v>
      </c>
      <c r="C508" s="430" t="s">
        <v>282</v>
      </c>
      <c r="D508" s="437" t="s">
        <v>284</v>
      </c>
      <c r="E508" s="437" t="s">
        <v>285</v>
      </c>
      <c r="F508" s="437" t="s">
        <v>286</v>
      </c>
      <c r="G508" s="437" t="s">
        <v>278</v>
      </c>
      <c r="H508" s="436" t="s">
        <v>287</v>
      </c>
      <c r="I508" s="436" t="s">
        <v>279</v>
      </c>
      <c r="J508" s="436" t="s">
        <v>288</v>
      </c>
      <c r="K508" s="436" t="s">
        <v>289</v>
      </c>
      <c r="L508" s="438" t="s">
        <v>54</v>
      </c>
      <c r="M508" s="436" t="s">
        <v>55</v>
      </c>
      <c r="N508" s="183"/>
      <c r="O508" s="183"/>
      <c r="P508" s="183"/>
      <c r="Q508" s="183"/>
      <c r="R508" s="183"/>
      <c r="S508" s="183"/>
      <c r="T508" s="183"/>
      <c r="U508" s="175"/>
    </row>
    <row r="509" spans="1:21" s="174" customFormat="1" x14ac:dyDescent="0.2">
      <c r="A509" s="326" t="str">
        <f t="shared" ref="A509:A539" si="11">A61</f>
        <v>screening/assessment/evaluation</v>
      </c>
      <c r="B509" s="452"/>
      <c r="C509" s="452"/>
      <c r="D509" s="452"/>
      <c r="E509" s="452"/>
      <c r="F509" s="452"/>
      <c r="G509" s="452"/>
      <c r="H509" s="452"/>
      <c r="I509" s="452"/>
      <c r="J509" s="452"/>
      <c r="K509" s="452"/>
      <c r="L509" s="452"/>
      <c r="M509" s="453"/>
      <c r="N509" s="82"/>
      <c r="O509" s="82"/>
      <c r="P509" s="82"/>
      <c r="Q509" s="82"/>
      <c r="R509" s="82"/>
      <c r="S509" s="82"/>
      <c r="T509" s="135"/>
      <c r="U509" s="173"/>
    </row>
    <row r="510" spans="1:21" s="46" customFormat="1" x14ac:dyDescent="0.2">
      <c r="A510" s="389" t="str">
        <f t="shared" si="11"/>
        <v>initial service planning</v>
      </c>
      <c r="B510" s="452"/>
      <c r="C510" s="452"/>
      <c r="D510" s="452"/>
      <c r="E510" s="452"/>
      <c r="F510" s="452"/>
      <c r="G510" s="452"/>
      <c r="H510" s="452"/>
      <c r="I510" s="452"/>
      <c r="J510" s="452"/>
      <c r="K510" s="452"/>
      <c r="L510" s="452"/>
      <c r="M510" s="453"/>
      <c r="N510" s="82"/>
      <c r="O510" s="82"/>
      <c r="P510" s="82"/>
      <c r="Q510" s="82"/>
      <c r="R510" s="82"/>
      <c r="S510" s="82"/>
      <c r="T510" s="135"/>
      <c r="U510" s="87"/>
    </row>
    <row r="511" spans="1:21" s="46" customFormat="1" x14ac:dyDescent="0.2">
      <c r="A511" s="389" t="str">
        <f t="shared" si="11"/>
        <v>psych testing</v>
      </c>
      <c r="B511" s="452"/>
      <c r="C511" s="452"/>
      <c r="D511" s="452"/>
      <c r="E511" s="452"/>
      <c r="F511" s="452"/>
      <c r="G511" s="452"/>
      <c r="H511" s="452"/>
      <c r="I511" s="452"/>
      <c r="J511" s="452"/>
      <c r="K511" s="452"/>
      <c r="L511" s="452"/>
      <c r="M511" s="453"/>
      <c r="N511" s="82"/>
      <c r="O511" s="82"/>
      <c r="P511" s="82"/>
      <c r="Q511" s="82"/>
      <c r="R511" s="82"/>
      <c r="S511" s="82"/>
      <c r="T511" s="135"/>
      <c r="U511" s="87"/>
    </row>
    <row r="512" spans="1:21" s="46" customFormat="1" x14ac:dyDescent="0.2">
      <c r="A512" s="389" t="str">
        <f t="shared" si="11"/>
        <v>med management</v>
      </c>
      <c r="B512" s="452"/>
      <c r="C512" s="452"/>
      <c r="D512" s="452"/>
      <c r="E512" s="452"/>
      <c r="F512" s="452"/>
      <c r="G512" s="452"/>
      <c r="H512" s="452"/>
      <c r="I512" s="452"/>
      <c r="J512" s="452"/>
      <c r="K512" s="452"/>
      <c r="L512" s="452"/>
      <c r="M512" s="453"/>
      <c r="N512" s="82"/>
      <c r="O512" s="82"/>
      <c r="P512" s="82"/>
      <c r="Q512" s="82"/>
      <c r="R512" s="82"/>
      <c r="S512" s="82"/>
      <c r="T512" s="135"/>
      <c r="U512" s="87"/>
    </row>
    <row r="513" spans="1:21" s="46" customFormat="1" x14ac:dyDescent="0.2">
      <c r="A513" s="389" t="str">
        <f t="shared" si="11"/>
        <v>IP hospital</v>
      </c>
      <c r="B513" s="452"/>
      <c r="C513" s="452"/>
      <c r="D513" s="452"/>
      <c r="E513" s="452"/>
      <c r="F513" s="452"/>
      <c r="G513" s="452"/>
      <c r="H513" s="452"/>
      <c r="I513" s="452"/>
      <c r="J513" s="452"/>
      <c r="K513" s="452"/>
      <c r="L513" s="452"/>
      <c r="M513" s="453"/>
      <c r="N513" s="82"/>
      <c r="O513" s="82"/>
      <c r="P513" s="82"/>
      <c r="Q513" s="82"/>
      <c r="R513" s="82"/>
      <c r="S513" s="82"/>
      <c r="T513" s="135"/>
      <c r="U513" s="87"/>
    </row>
    <row r="514" spans="1:21" s="46" customFormat="1" x14ac:dyDescent="0.2">
      <c r="A514" s="389" t="str">
        <f t="shared" si="11"/>
        <v>Residential tx and tx group homes</v>
      </c>
      <c r="B514" s="452"/>
      <c r="C514" s="452"/>
      <c r="D514" s="452"/>
      <c r="E514" s="452"/>
      <c r="F514" s="452"/>
      <c r="G514" s="452"/>
      <c r="H514" s="452"/>
      <c r="I514" s="452"/>
      <c r="J514" s="452"/>
      <c r="K514" s="452"/>
      <c r="L514" s="452"/>
      <c r="M514" s="453"/>
      <c r="N514" s="82"/>
      <c r="O514" s="82"/>
      <c r="P514" s="82"/>
      <c r="Q514" s="82"/>
      <c r="R514" s="82"/>
      <c r="S514" s="82"/>
      <c r="T514" s="135"/>
      <c r="U514" s="87"/>
    </row>
    <row r="515" spans="1:21" s="46" customFormat="1" x14ac:dyDescent="0.2">
      <c r="A515" s="389" t="str">
        <f t="shared" si="11"/>
        <v>TX foster care</v>
      </c>
      <c r="B515" s="452"/>
      <c r="C515" s="452"/>
      <c r="D515" s="452"/>
      <c r="E515" s="452"/>
      <c r="F515" s="452"/>
      <c r="G515" s="452"/>
      <c r="H515" s="452"/>
      <c r="I515" s="452"/>
      <c r="J515" s="452"/>
      <c r="K515" s="452"/>
      <c r="L515" s="452"/>
      <c r="M515" s="453"/>
      <c r="N515" s="82"/>
      <c r="O515" s="82"/>
      <c r="P515" s="82"/>
      <c r="Q515" s="82"/>
      <c r="R515" s="82"/>
      <c r="S515" s="82"/>
      <c r="T515" s="135"/>
      <c r="U515" s="87"/>
    </row>
    <row r="516" spans="1:21" s="46" customFormat="1" x14ac:dyDescent="0.2">
      <c r="A516" s="389" t="str">
        <f t="shared" si="11"/>
        <v>partial hosp/day tx</v>
      </c>
      <c r="B516" s="452"/>
      <c r="C516" s="452"/>
      <c r="D516" s="452"/>
      <c r="E516" s="452"/>
      <c r="F516" s="452"/>
      <c r="G516" s="452"/>
      <c r="H516" s="452"/>
      <c r="I516" s="452"/>
      <c r="J516" s="452"/>
      <c r="K516" s="452"/>
      <c r="L516" s="452"/>
      <c r="M516" s="453"/>
      <c r="N516" s="82"/>
      <c r="O516" s="82"/>
      <c r="P516" s="82"/>
      <c r="Q516" s="82"/>
      <c r="R516" s="82"/>
      <c r="S516" s="82"/>
      <c r="T516" s="135"/>
      <c r="U516" s="87"/>
    </row>
    <row r="517" spans="1:21" s="46" customFormat="1" x14ac:dyDescent="0.2">
      <c r="A517" s="389" t="str">
        <f t="shared" si="11"/>
        <v>home-based (e.g. in-home services)</v>
      </c>
      <c r="B517" s="452"/>
      <c r="C517" s="452"/>
      <c r="D517" s="452"/>
      <c r="E517" s="452"/>
      <c r="F517" s="452"/>
      <c r="G517" s="452"/>
      <c r="H517" s="452"/>
      <c r="I517" s="452"/>
      <c r="J517" s="452"/>
      <c r="K517" s="452"/>
      <c r="L517" s="452"/>
      <c r="M517" s="453"/>
      <c r="N517" s="82"/>
      <c r="O517" s="82"/>
      <c r="P517" s="82"/>
      <c r="Q517" s="82"/>
      <c r="R517" s="82"/>
      <c r="S517" s="82"/>
      <c r="T517" s="135"/>
      <c r="U517" s="87"/>
    </row>
    <row r="518" spans="1:21" s="46" customFormat="1" x14ac:dyDescent="0.2">
      <c r="A518" s="389" t="str">
        <f t="shared" si="11"/>
        <v>respite</v>
      </c>
      <c r="B518" s="452"/>
      <c r="C518" s="452"/>
      <c r="D518" s="452"/>
      <c r="E518" s="452"/>
      <c r="F518" s="452"/>
      <c r="G518" s="452"/>
      <c r="H518" s="452"/>
      <c r="I518" s="452"/>
      <c r="J518" s="452"/>
      <c r="K518" s="452"/>
      <c r="L518" s="452"/>
      <c r="M518" s="453"/>
      <c r="N518" s="82"/>
      <c r="O518" s="82"/>
      <c r="P518" s="82"/>
      <c r="Q518" s="82"/>
      <c r="R518" s="82"/>
      <c r="S518" s="82"/>
      <c r="T518" s="135"/>
      <c r="U518" s="87"/>
    </row>
    <row r="519" spans="1:21" s="46" customFormat="1" x14ac:dyDescent="0.2">
      <c r="A519" s="389" t="str">
        <f t="shared" si="11"/>
        <v>crisis intervention and stabilization (non ER)</v>
      </c>
      <c r="B519" s="452"/>
      <c r="C519" s="452"/>
      <c r="D519" s="452"/>
      <c r="E519" s="452"/>
      <c r="F519" s="452"/>
      <c r="G519" s="452"/>
      <c r="H519" s="452"/>
      <c r="I519" s="452"/>
      <c r="J519" s="452"/>
      <c r="K519" s="452"/>
      <c r="L519" s="452"/>
      <c r="M519" s="453"/>
      <c r="N519" s="82"/>
      <c r="O519" s="82"/>
      <c r="P519" s="82"/>
      <c r="Q519" s="82"/>
      <c r="R519" s="82"/>
      <c r="S519" s="82"/>
      <c r="T519" s="135"/>
      <c r="U519" s="87"/>
    </row>
    <row r="520" spans="1:21" s="46" customFormat="1" x14ac:dyDescent="0.2">
      <c r="A520" s="389" t="str">
        <f t="shared" si="11"/>
        <v>ER</v>
      </c>
      <c r="B520" s="452"/>
      <c r="C520" s="452"/>
      <c r="D520" s="452"/>
      <c r="E520" s="452"/>
      <c r="F520" s="452"/>
      <c r="G520" s="452"/>
      <c r="H520" s="452"/>
      <c r="I520" s="452"/>
      <c r="J520" s="452"/>
      <c r="K520" s="452"/>
      <c r="L520" s="452"/>
      <c r="M520" s="453"/>
      <c r="N520" s="82"/>
      <c r="O520" s="82"/>
      <c r="P520" s="82"/>
      <c r="Q520" s="82"/>
      <c r="R520" s="82"/>
      <c r="S520" s="82"/>
      <c r="T520" s="135"/>
      <c r="U520" s="87"/>
    </row>
    <row r="521" spans="1:21" s="46" customFormat="1" x14ac:dyDescent="0.2">
      <c r="A521" s="389" t="str">
        <f t="shared" si="11"/>
        <v>OP counseling, tx (primarily individual)</v>
      </c>
      <c r="B521" s="452"/>
      <c r="C521" s="452"/>
      <c r="D521" s="452"/>
      <c r="E521" s="452"/>
      <c r="F521" s="452"/>
      <c r="G521" s="452"/>
      <c r="H521" s="452"/>
      <c r="I521" s="452"/>
      <c r="J521" s="452"/>
      <c r="K521" s="452"/>
      <c r="L521" s="452"/>
      <c r="M521" s="453"/>
      <c r="N521" s="82"/>
      <c r="O521" s="82"/>
      <c r="P521" s="82"/>
      <c r="Q521" s="82"/>
      <c r="R521" s="82"/>
      <c r="S521" s="82"/>
      <c r="T521" s="135"/>
      <c r="U521" s="87"/>
    </row>
    <row r="522" spans="1:21" s="46" customFormat="1" x14ac:dyDescent="0.2">
      <c r="A522" s="389" t="str">
        <f t="shared" si="11"/>
        <v>transportation</v>
      </c>
      <c r="B522" s="452"/>
      <c r="C522" s="452"/>
      <c r="D522" s="452"/>
      <c r="E522" s="452"/>
      <c r="F522" s="452"/>
      <c r="G522" s="452"/>
      <c r="H522" s="452"/>
      <c r="I522" s="452"/>
      <c r="J522" s="452"/>
      <c r="K522" s="452"/>
      <c r="L522" s="452"/>
      <c r="M522" s="453"/>
      <c r="N522" s="82"/>
      <c r="O522" s="82"/>
      <c r="P522" s="82"/>
      <c r="Q522" s="82"/>
      <c r="R522" s="82"/>
      <c r="S522" s="82"/>
      <c r="T522" s="135"/>
      <c r="U522" s="87"/>
    </row>
    <row r="523" spans="1:21" s="46" customFormat="1" x14ac:dyDescent="0.2">
      <c r="A523" s="389" t="str">
        <f t="shared" si="11"/>
        <v>wraparound</v>
      </c>
      <c r="B523" s="452"/>
      <c r="C523" s="452"/>
      <c r="D523" s="452"/>
      <c r="E523" s="452"/>
      <c r="F523" s="452"/>
      <c r="G523" s="452"/>
      <c r="H523" s="452"/>
      <c r="I523" s="452"/>
      <c r="J523" s="452"/>
      <c r="K523" s="452"/>
      <c r="L523" s="452"/>
      <c r="M523" s="453"/>
      <c r="N523" s="82"/>
      <c r="O523" s="82"/>
      <c r="P523" s="82"/>
      <c r="Q523" s="82"/>
      <c r="R523" s="82"/>
      <c r="S523" s="82"/>
      <c r="T523" s="135"/>
      <c r="U523" s="87"/>
    </row>
    <row r="524" spans="1:21" s="46" customFormat="1" x14ac:dyDescent="0.2">
      <c r="A524" s="389" t="str">
        <f t="shared" si="11"/>
        <v>behavior mgnt consultation and training</v>
      </c>
      <c r="B524" s="452"/>
      <c r="C524" s="452"/>
      <c r="D524" s="452"/>
      <c r="E524" s="452"/>
      <c r="F524" s="452"/>
      <c r="G524" s="452"/>
      <c r="H524" s="452"/>
      <c r="I524" s="452"/>
      <c r="J524" s="452"/>
      <c r="K524" s="452"/>
      <c r="L524" s="452"/>
      <c r="M524" s="453"/>
      <c r="N524" s="82"/>
      <c r="O524" s="82"/>
      <c r="P524" s="82"/>
      <c r="Q524" s="82"/>
      <c r="R524" s="82"/>
      <c r="S524" s="82"/>
      <c r="T524" s="135"/>
      <c r="U524" s="87"/>
    </row>
    <row r="525" spans="1:21" s="46" customFormat="1" x14ac:dyDescent="0.2">
      <c r="A525" s="389" t="str">
        <f t="shared" si="11"/>
        <v>tx beh support</v>
      </c>
      <c r="B525" s="452"/>
      <c r="C525" s="452"/>
      <c r="D525" s="452"/>
      <c r="E525" s="452"/>
      <c r="F525" s="452"/>
      <c r="G525" s="452"/>
      <c r="H525" s="452"/>
      <c r="I525" s="452"/>
      <c r="J525" s="452"/>
      <c r="K525" s="452"/>
      <c r="L525" s="452"/>
      <c r="M525" s="453"/>
      <c r="N525" s="82"/>
      <c r="O525" s="82"/>
      <c r="P525" s="82"/>
      <c r="Q525" s="82"/>
      <c r="R525" s="82"/>
      <c r="S525" s="82"/>
      <c r="T525" s="135"/>
      <c r="U525" s="87"/>
    </row>
    <row r="526" spans="1:21" s="46" customFormat="1" x14ac:dyDescent="0.2">
      <c r="A526" s="389" t="str">
        <f t="shared" si="11"/>
        <v xml:space="preserve">MST           </v>
      </c>
      <c r="B526" s="452"/>
      <c r="C526" s="452"/>
      <c r="D526" s="452"/>
      <c r="E526" s="452"/>
      <c r="F526" s="452"/>
      <c r="G526" s="452"/>
      <c r="H526" s="452"/>
      <c r="I526" s="452"/>
      <c r="J526" s="452"/>
      <c r="K526" s="452"/>
      <c r="L526" s="452"/>
      <c r="M526" s="453"/>
      <c r="N526" s="82"/>
      <c r="O526" s="82"/>
      <c r="P526" s="82"/>
      <c r="Q526" s="82"/>
      <c r="R526" s="82"/>
      <c r="S526" s="82"/>
      <c r="T526" s="135"/>
      <c r="U526" s="87"/>
    </row>
    <row r="527" spans="1:21" s="46" customFormat="1" x14ac:dyDescent="0.2">
      <c r="A527" s="389" t="str">
        <f t="shared" si="11"/>
        <v>supported housing</v>
      </c>
      <c r="B527" s="452"/>
      <c r="C527" s="452"/>
      <c r="D527" s="452"/>
      <c r="E527" s="452"/>
      <c r="F527" s="452"/>
      <c r="G527" s="452"/>
      <c r="H527" s="452"/>
      <c r="I527" s="452"/>
      <c r="J527" s="452"/>
      <c r="K527" s="452"/>
      <c r="L527" s="452"/>
      <c r="M527" s="453"/>
      <c r="N527" s="82"/>
      <c r="O527" s="82"/>
      <c r="P527" s="82"/>
      <c r="Q527" s="82"/>
      <c r="R527" s="82"/>
      <c r="S527" s="82"/>
      <c r="T527" s="135"/>
      <c r="U527" s="87"/>
    </row>
    <row r="528" spans="1:21" s="46" customFormat="1" x14ac:dyDescent="0.2">
      <c r="A528" s="389" t="str">
        <f t="shared" si="11"/>
        <v>peer svcs</v>
      </c>
      <c r="B528" s="452"/>
      <c r="C528" s="452"/>
      <c r="D528" s="452"/>
      <c r="E528" s="452"/>
      <c r="F528" s="452"/>
      <c r="G528" s="452"/>
      <c r="H528" s="452"/>
      <c r="I528" s="452"/>
      <c r="J528" s="452"/>
      <c r="K528" s="452"/>
      <c r="L528" s="452"/>
      <c r="M528" s="453"/>
      <c r="N528" s="82"/>
      <c r="O528" s="82"/>
      <c r="P528" s="82"/>
      <c r="Q528" s="82"/>
      <c r="R528" s="82"/>
      <c r="S528" s="82"/>
      <c r="T528" s="135"/>
      <c r="U528" s="87"/>
    </row>
    <row r="529" spans="1:21" s="46" customFormat="1" x14ac:dyDescent="0.2">
      <c r="A529" s="389" t="str">
        <f t="shared" si="11"/>
        <v>psychosoc rehab (comm supp/ ACT)</v>
      </c>
      <c r="B529" s="452"/>
      <c r="C529" s="452"/>
      <c r="D529" s="452"/>
      <c r="E529" s="452"/>
      <c r="F529" s="452"/>
      <c r="G529" s="452"/>
      <c r="H529" s="452"/>
      <c r="I529" s="452"/>
      <c r="J529" s="452"/>
      <c r="K529" s="452"/>
      <c r="L529" s="452"/>
      <c r="M529" s="453"/>
      <c r="N529" s="82"/>
      <c r="O529" s="82"/>
      <c r="P529" s="82"/>
      <c r="Q529" s="82"/>
      <c r="R529" s="82"/>
      <c r="S529" s="82"/>
      <c r="T529" s="135"/>
      <c r="U529" s="87"/>
    </row>
    <row r="530" spans="1:21" s="46" customFormat="1" x14ac:dyDescent="0.2">
      <c r="A530" s="389" t="str">
        <f t="shared" si="11"/>
        <v>case management</v>
      </c>
      <c r="B530" s="452"/>
      <c r="C530" s="452"/>
      <c r="D530" s="452"/>
      <c r="E530" s="452"/>
      <c r="F530" s="452"/>
      <c r="G530" s="452"/>
      <c r="H530" s="452"/>
      <c r="I530" s="452"/>
      <c r="J530" s="452"/>
      <c r="K530" s="452"/>
      <c r="L530" s="452"/>
      <c r="M530" s="453"/>
      <c r="N530" s="82"/>
      <c r="O530" s="82"/>
      <c r="P530" s="82"/>
      <c r="Q530" s="82"/>
      <c r="R530" s="82"/>
      <c r="S530" s="82"/>
      <c r="T530" s="135"/>
      <c r="U530" s="87"/>
    </row>
    <row r="531" spans="1:21" s="46" customFormat="1" x14ac:dyDescent="0.2">
      <c r="A531" s="389" t="str">
        <f t="shared" si="11"/>
        <v>targeted case mng</v>
      </c>
      <c r="B531" s="452"/>
      <c r="C531" s="452"/>
      <c r="D531" s="452"/>
      <c r="E531" s="452"/>
      <c r="F531" s="452"/>
      <c r="G531" s="452"/>
      <c r="H531" s="452"/>
      <c r="I531" s="452"/>
      <c r="J531" s="452"/>
      <c r="K531" s="452"/>
      <c r="L531" s="452"/>
      <c r="M531" s="453"/>
      <c r="N531" s="82"/>
      <c r="O531" s="82"/>
      <c r="P531" s="82"/>
      <c r="Q531" s="82"/>
      <c r="R531" s="82"/>
      <c r="S531" s="82"/>
      <c r="T531" s="135"/>
      <c r="U531" s="87"/>
    </row>
    <row r="532" spans="1:21" s="46" customFormat="1" x14ac:dyDescent="0.2">
      <c r="A532" s="389" t="str">
        <f t="shared" si="11"/>
        <v>activity therapy</v>
      </c>
      <c r="B532" s="452"/>
      <c r="C532" s="452"/>
      <c r="D532" s="452"/>
      <c r="E532" s="452"/>
      <c r="F532" s="452"/>
      <c r="G532" s="452"/>
      <c r="H532" s="452"/>
      <c r="I532" s="452"/>
      <c r="J532" s="452"/>
      <c r="K532" s="452"/>
      <c r="L532" s="452"/>
      <c r="M532" s="453"/>
      <c r="N532" s="82"/>
      <c r="O532" s="82"/>
      <c r="P532" s="82"/>
      <c r="Q532" s="82"/>
      <c r="R532" s="82"/>
      <c r="S532" s="82"/>
      <c r="T532" s="135"/>
      <c r="U532" s="87"/>
    </row>
    <row r="533" spans="1:21" s="46" customFormat="1" x14ac:dyDescent="0.2">
      <c r="A533" s="389" t="str">
        <f t="shared" si="11"/>
        <v>substance abuse scrng/assess</v>
      </c>
      <c r="B533" s="452"/>
      <c r="C533" s="452"/>
      <c r="D533" s="452"/>
      <c r="E533" s="452"/>
      <c r="F533" s="452"/>
      <c r="G533" s="452"/>
      <c r="H533" s="452"/>
      <c r="I533" s="452"/>
      <c r="J533" s="452"/>
      <c r="K533" s="452"/>
      <c r="L533" s="452"/>
      <c r="M533" s="453"/>
      <c r="N533" s="82"/>
      <c r="O533" s="82"/>
      <c r="P533" s="82"/>
      <c r="Q533" s="82"/>
      <c r="R533" s="82"/>
      <c r="S533" s="82"/>
      <c r="T533" s="135"/>
      <c r="U533" s="87"/>
    </row>
    <row r="534" spans="1:21" s="46" customFormat="1" x14ac:dyDescent="0.2">
      <c r="A534" s="389" t="str">
        <f t="shared" si="11"/>
        <v>substance abuse outpatient</v>
      </c>
      <c r="B534" s="452"/>
      <c r="C534" s="452"/>
      <c r="D534" s="452"/>
      <c r="E534" s="452"/>
      <c r="F534" s="452"/>
      <c r="G534" s="452"/>
      <c r="H534" s="452"/>
      <c r="I534" s="452"/>
      <c r="J534" s="452"/>
      <c r="K534" s="452"/>
      <c r="L534" s="452"/>
      <c r="M534" s="453"/>
      <c r="N534" s="82"/>
      <c r="O534" s="82"/>
      <c r="P534" s="82"/>
      <c r="Q534" s="82"/>
      <c r="R534" s="82"/>
      <c r="S534" s="82"/>
      <c r="T534" s="135"/>
      <c r="U534" s="87"/>
    </row>
    <row r="535" spans="1:21" s="46" customFormat="1" x14ac:dyDescent="0.2">
      <c r="A535" s="389" t="str">
        <f t="shared" si="11"/>
        <v>substance abuse residential</v>
      </c>
      <c r="B535" s="452"/>
      <c r="C535" s="452"/>
      <c r="D535" s="452"/>
      <c r="E535" s="452"/>
      <c r="F535" s="452"/>
      <c r="G535" s="452"/>
      <c r="H535" s="452"/>
      <c r="I535" s="452"/>
      <c r="J535" s="452"/>
      <c r="K535" s="452"/>
      <c r="L535" s="452"/>
      <c r="M535" s="453"/>
      <c r="N535" s="82"/>
      <c r="O535" s="82"/>
      <c r="P535" s="82"/>
      <c r="Q535" s="82"/>
      <c r="R535" s="82"/>
      <c r="S535" s="82"/>
      <c r="T535" s="135"/>
      <c r="U535" s="87"/>
    </row>
    <row r="536" spans="1:21" s="46" customFormat="1" x14ac:dyDescent="0.2">
      <c r="A536" s="389" t="str">
        <f t="shared" si="11"/>
        <v>family therapy/family education and training</v>
      </c>
      <c r="B536" s="452"/>
      <c r="C536" s="452"/>
      <c r="D536" s="452"/>
      <c r="E536" s="452"/>
      <c r="F536" s="452"/>
      <c r="G536" s="452"/>
      <c r="H536" s="452"/>
      <c r="I536" s="452"/>
      <c r="J536" s="452"/>
      <c r="K536" s="452"/>
      <c r="L536" s="452"/>
      <c r="M536" s="453"/>
      <c r="N536" s="82"/>
      <c r="O536" s="82"/>
      <c r="P536" s="82"/>
      <c r="Q536" s="82"/>
      <c r="R536" s="82"/>
      <c r="S536" s="82"/>
      <c r="T536" s="135"/>
      <c r="U536" s="87"/>
    </row>
    <row r="537" spans="1:21" s="46" customFormat="1" x14ac:dyDescent="0.2">
      <c r="A537" s="389" t="str">
        <f t="shared" si="11"/>
        <v>group therapy</v>
      </c>
      <c r="B537" s="452"/>
      <c r="C537" s="452"/>
      <c r="D537" s="452"/>
      <c r="E537" s="452"/>
      <c r="F537" s="452"/>
      <c r="G537" s="452"/>
      <c r="H537" s="452"/>
      <c r="I537" s="452"/>
      <c r="J537" s="452"/>
      <c r="K537" s="452"/>
      <c r="L537" s="452"/>
      <c r="M537" s="453"/>
      <c r="N537" s="82"/>
      <c r="O537" s="82"/>
      <c r="P537" s="82"/>
      <c r="Q537" s="82"/>
      <c r="R537" s="82"/>
      <c r="S537" s="82"/>
      <c r="T537" s="135"/>
      <c r="U537" s="87"/>
    </row>
    <row r="538" spans="1:21" s="46" customFormat="1" x14ac:dyDescent="0.2">
      <c r="A538" s="389" t="str">
        <f t="shared" si="11"/>
        <v>consultation / collateral</v>
      </c>
      <c r="B538" s="452"/>
      <c r="C538" s="452"/>
      <c r="D538" s="452"/>
      <c r="E538" s="452"/>
      <c r="F538" s="452"/>
      <c r="G538" s="452"/>
      <c r="H538" s="452"/>
      <c r="I538" s="452"/>
      <c r="J538" s="452"/>
      <c r="K538" s="452"/>
      <c r="L538" s="452"/>
      <c r="M538" s="453"/>
      <c r="N538" s="82"/>
      <c r="O538" s="82"/>
      <c r="P538" s="82"/>
      <c r="Q538" s="82"/>
      <c r="R538" s="82"/>
      <c r="S538" s="82"/>
      <c r="T538" s="82"/>
      <c r="U538" s="87"/>
    </row>
    <row r="539" spans="1:21" s="178" customFormat="1" ht="13.5" thickBot="1" x14ac:dyDescent="0.25">
      <c r="A539" s="459" t="str">
        <f t="shared" si="11"/>
        <v>psychotropic medication</v>
      </c>
      <c r="B539" s="460"/>
      <c r="C539" s="460"/>
      <c r="D539" s="460"/>
      <c r="E539" s="460"/>
      <c r="F539" s="460"/>
      <c r="G539" s="460"/>
      <c r="H539" s="460"/>
      <c r="I539" s="460"/>
      <c r="J539" s="460"/>
      <c r="K539" s="460"/>
      <c r="L539" s="460"/>
      <c r="M539" s="455"/>
      <c r="N539" s="82"/>
      <c r="O539" s="82"/>
      <c r="P539" s="82"/>
      <c r="Q539" s="82"/>
      <c r="R539" s="82"/>
      <c r="S539" s="82"/>
      <c r="T539" s="82"/>
      <c r="U539" s="177"/>
    </row>
    <row r="540" spans="1:21" s="35" customFormat="1" x14ac:dyDescent="0.2">
      <c r="A540" s="461"/>
      <c r="B540" s="462"/>
      <c r="C540" s="462"/>
      <c r="D540" s="462"/>
      <c r="E540" s="462"/>
      <c r="F540" s="462"/>
      <c r="G540" s="462"/>
      <c r="H540" s="462"/>
      <c r="I540" s="100"/>
      <c r="J540" s="100"/>
      <c r="K540" s="100"/>
      <c r="T540" s="128"/>
    </row>
    <row r="541" spans="1:21" s="32" customFormat="1" ht="15" x14ac:dyDescent="0.25">
      <c r="A541" s="101" t="s">
        <v>152</v>
      </c>
      <c r="B541" s="102"/>
      <c r="C541" s="102"/>
      <c r="D541" s="102"/>
      <c r="E541" s="102"/>
      <c r="F541" s="102"/>
      <c r="G541" s="102"/>
      <c r="H541" s="102"/>
      <c r="I541" s="102"/>
      <c r="J541" s="102"/>
      <c r="K541" s="102"/>
      <c r="T541" s="127"/>
    </row>
    <row r="542" spans="1:21" s="32" customFormat="1" ht="15.75" thickBot="1" x14ac:dyDescent="0.3">
      <c r="A542" s="106" t="s">
        <v>153</v>
      </c>
      <c r="B542" s="102"/>
      <c r="C542" s="102"/>
      <c r="D542" s="102"/>
      <c r="E542" s="102"/>
      <c r="F542" s="102"/>
      <c r="G542" s="102"/>
      <c r="H542" s="102"/>
      <c r="I542" s="102"/>
      <c r="J542" s="102"/>
      <c r="K542" s="102"/>
      <c r="T542" s="127"/>
    </row>
    <row r="543" spans="1:21" s="180" customFormat="1" ht="15.75" thickBot="1" x14ac:dyDescent="0.3">
      <c r="A543" s="803"/>
      <c r="B543" s="804"/>
      <c r="C543" s="807" t="s">
        <v>366</v>
      </c>
      <c r="D543" s="808"/>
      <c r="E543" s="808"/>
      <c r="F543" s="808"/>
      <c r="G543" s="808"/>
      <c r="H543" s="808"/>
      <c r="I543" s="808"/>
      <c r="J543" s="808"/>
      <c r="K543" s="809"/>
      <c r="L543" s="786" t="s">
        <v>56</v>
      </c>
      <c r="M543" s="787"/>
      <c r="N543" s="62"/>
      <c r="O543" s="62"/>
      <c r="P543" s="62"/>
      <c r="Q543" s="62"/>
      <c r="R543" s="62"/>
      <c r="S543" s="62"/>
      <c r="T543" s="62"/>
      <c r="U543" s="179"/>
    </row>
    <row r="544" spans="1:21" s="176" customFormat="1" ht="13.5" thickBot="1" x14ac:dyDescent="0.25">
      <c r="A544" s="463" t="s">
        <v>346</v>
      </c>
      <c r="B544" s="464" t="s">
        <v>366</v>
      </c>
      <c r="C544" s="463" t="s">
        <v>282</v>
      </c>
      <c r="D544" s="465" t="s">
        <v>284</v>
      </c>
      <c r="E544" s="465" t="s">
        <v>285</v>
      </c>
      <c r="F544" s="465" t="s">
        <v>286</v>
      </c>
      <c r="G544" s="465" t="s">
        <v>278</v>
      </c>
      <c r="H544" s="464" t="s">
        <v>287</v>
      </c>
      <c r="I544" s="464" t="s">
        <v>279</v>
      </c>
      <c r="J544" s="464" t="s">
        <v>288</v>
      </c>
      <c r="K544" s="464" t="s">
        <v>289</v>
      </c>
      <c r="L544" s="438" t="s">
        <v>54</v>
      </c>
      <c r="M544" s="436" t="s">
        <v>55</v>
      </c>
      <c r="N544" s="183"/>
      <c r="O544" s="183"/>
      <c r="P544" s="183"/>
      <c r="Q544" s="183"/>
      <c r="R544" s="183"/>
      <c r="S544" s="183"/>
      <c r="T544" s="183"/>
      <c r="U544" s="175"/>
    </row>
    <row r="545" spans="1:21" s="174" customFormat="1" x14ac:dyDescent="0.2">
      <c r="A545" s="466" t="str">
        <f t="shared" ref="A545:A574" si="12">A61</f>
        <v>screening/assessment/evaluation</v>
      </c>
      <c r="B545" s="388"/>
      <c r="C545" s="467"/>
      <c r="D545" s="467"/>
      <c r="E545" s="467"/>
      <c r="F545" s="467"/>
      <c r="G545" s="467"/>
      <c r="H545" s="467"/>
      <c r="I545" s="467"/>
      <c r="J545" s="467"/>
      <c r="K545" s="467"/>
      <c r="L545" s="468"/>
      <c r="M545" s="441"/>
      <c r="N545" s="82"/>
      <c r="O545" s="82"/>
      <c r="P545" s="82"/>
      <c r="Q545" s="82"/>
      <c r="R545" s="82"/>
      <c r="S545" s="82"/>
      <c r="T545" s="135"/>
      <c r="U545" s="173"/>
    </row>
    <row r="546" spans="1:21" s="46" customFormat="1" x14ac:dyDescent="0.2">
      <c r="A546" s="469" t="str">
        <f t="shared" si="12"/>
        <v>initial service planning</v>
      </c>
      <c r="B546" s="390"/>
      <c r="D546" s="470"/>
      <c r="E546" s="470"/>
      <c r="F546" s="470"/>
      <c r="G546" s="470"/>
      <c r="H546" s="470"/>
      <c r="I546" s="470"/>
      <c r="J546" s="470"/>
      <c r="K546" s="470"/>
      <c r="L546" s="471"/>
      <c r="M546" s="441"/>
      <c r="N546" s="82"/>
      <c r="O546" s="82"/>
      <c r="P546" s="82"/>
      <c r="Q546" s="82"/>
      <c r="R546" s="82"/>
      <c r="S546" s="82"/>
      <c r="T546" s="135"/>
      <c r="U546" s="87"/>
    </row>
    <row r="547" spans="1:21" s="46" customFormat="1" x14ac:dyDescent="0.2">
      <c r="A547" s="469" t="str">
        <f t="shared" si="12"/>
        <v>psych testing</v>
      </c>
      <c r="B547" s="390"/>
      <c r="C547" s="470"/>
      <c r="D547" s="470"/>
      <c r="E547" s="470"/>
      <c r="F547" s="470"/>
      <c r="G547" s="470"/>
      <c r="H547" s="470"/>
      <c r="I547" s="470"/>
      <c r="J547" s="470"/>
      <c r="K547" s="470"/>
      <c r="L547" s="471"/>
      <c r="M547" s="441"/>
      <c r="N547" s="82"/>
      <c r="O547" s="82"/>
      <c r="P547" s="82"/>
      <c r="Q547" s="82"/>
      <c r="R547" s="82"/>
      <c r="S547" s="82"/>
      <c r="T547" s="135"/>
      <c r="U547" s="87"/>
    </row>
    <row r="548" spans="1:21" s="46" customFormat="1" x14ac:dyDescent="0.2">
      <c r="A548" s="469" t="str">
        <f t="shared" si="12"/>
        <v>med management</v>
      </c>
      <c r="B548" s="390"/>
      <c r="C548" s="470"/>
      <c r="D548" s="470"/>
      <c r="E548" s="470"/>
      <c r="F548" s="470"/>
      <c r="G548" s="470"/>
      <c r="H548" s="470"/>
      <c r="I548" s="470"/>
      <c r="J548" s="470"/>
      <c r="K548" s="470"/>
      <c r="L548" s="471"/>
      <c r="M548" s="441"/>
      <c r="N548" s="82"/>
      <c r="O548" s="82"/>
      <c r="P548" s="82"/>
      <c r="Q548" s="82"/>
      <c r="R548" s="82"/>
      <c r="S548" s="82"/>
      <c r="T548" s="135"/>
      <c r="U548" s="87"/>
    </row>
    <row r="549" spans="1:21" s="46" customFormat="1" x14ac:dyDescent="0.2">
      <c r="A549" s="469" t="str">
        <f t="shared" si="12"/>
        <v>IP hospital</v>
      </c>
      <c r="B549" s="390"/>
      <c r="C549" s="470"/>
      <c r="D549" s="470"/>
      <c r="E549" s="470"/>
      <c r="F549" s="470"/>
      <c r="G549" s="470"/>
      <c r="H549" s="470"/>
      <c r="I549" s="470"/>
      <c r="J549" s="470"/>
      <c r="K549" s="470"/>
      <c r="L549" s="471"/>
      <c r="M549" s="441"/>
      <c r="N549" s="82"/>
      <c r="O549" s="82"/>
      <c r="P549" s="82"/>
      <c r="Q549" s="82"/>
      <c r="R549" s="82"/>
      <c r="S549" s="82"/>
      <c r="T549" s="135"/>
      <c r="U549" s="87"/>
    </row>
    <row r="550" spans="1:21" s="46" customFormat="1" x14ac:dyDescent="0.2">
      <c r="A550" s="469" t="str">
        <f t="shared" si="12"/>
        <v>Residential tx and tx group homes</v>
      </c>
      <c r="B550" s="390"/>
      <c r="C550" s="470"/>
      <c r="D550" s="470"/>
      <c r="E550" s="470"/>
      <c r="F550" s="470"/>
      <c r="G550" s="470"/>
      <c r="H550" s="470"/>
      <c r="I550" s="470"/>
      <c r="J550" s="470"/>
      <c r="K550" s="470"/>
      <c r="L550" s="471"/>
      <c r="M550" s="441"/>
      <c r="N550" s="82"/>
      <c r="O550" s="82"/>
      <c r="P550" s="82"/>
      <c r="Q550" s="82"/>
      <c r="R550" s="82"/>
      <c r="S550" s="82"/>
      <c r="T550" s="135"/>
      <c r="U550" s="87"/>
    </row>
    <row r="551" spans="1:21" s="46" customFormat="1" x14ac:dyDescent="0.2">
      <c r="A551" s="469" t="str">
        <f t="shared" si="12"/>
        <v>TX foster care</v>
      </c>
      <c r="B551" s="390"/>
      <c r="C551" s="470"/>
      <c r="D551" s="470"/>
      <c r="E551" s="470"/>
      <c r="F551" s="470"/>
      <c r="G551" s="470"/>
      <c r="H551" s="470"/>
      <c r="I551" s="470"/>
      <c r="J551" s="470"/>
      <c r="K551" s="470"/>
      <c r="L551" s="471"/>
      <c r="M551" s="441"/>
      <c r="N551" s="82"/>
      <c r="O551" s="82"/>
      <c r="P551" s="82"/>
      <c r="Q551" s="82"/>
      <c r="R551" s="82"/>
      <c r="S551" s="82"/>
      <c r="T551" s="135"/>
      <c r="U551" s="87"/>
    </row>
    <row r="552" spans="1:21" s="46" customFormat="1" x14ac:dyDescent="0.2">
      <c r="A552" s="469" t="str">
        <f t="shared" si="12"/>
        <v>partial hosp/day tx</v>
      </c>
      <c r="B552" s="390"/>
      <c r="C552" s="470"/>
      <c r="D552" s="470"/>
      <c r="E552" s="470"/>
      <c r="F552" s="470"/>
      <c r="G552" s="470"/>
      <c r="H552" s="470"/>
      <c r="I552" s="470"/>
      <c r="J552" s="470"/>
      <c r="K552" s="470"/>
      <c r="L552" s="471"/>
      <c r="M552" s="441"/>
      <c r="N552" s="82"/>
      <c r="O552" s="82"/>
      <c r="P552" s="82"/>
      <c r="Q552" s="82"/>
      <c r="R552" s="82"/>
      <c r="S552" s="82"/>
      <c r="T552" s="135"/>
      <c r="U552" s="87"/>
    </row>
    <row r="553" spans="1:21" s="46" customFormat="1" x14ac:dyDescent="0.2">
      <c r="A553" s="469" t="str">
        <f t="shared" si="12"/>
        <v>home-based (e.g. in-home services)</v>
      </c>
      <c r="B553" s="390"/>
      <c r="C553" s="470"/>
      <c r="D553" s="470"/>
      <c r="E553" s="470"/>
      <c r="F553" s="470"/>
      <c r="G553" s="470"/>
      <c r="H553" s="470"/>
      <c r="I553" s="470"/>
      <c r="J553" s="470"/>
      <c r="K553" s="470"/>
      <c r="L553" s="471"/>
      <c r="M553" s="441"/>
      <c r="N553" s="82"/>
      <c r="O553" s="82"/>
      <c r="P553" s="82"/>
      <c r="Q553" s="82"/>
      <c r="R553" s="82"/>
      <c r="S553" s="82"/>
      <c r="T553" s="135"/>
      <c r="U553" s="87"/>
    </row>
    <row r="554" spans="1:21" s="46" customFormat="1" x14ac:dyDescent="0.2">
      <c r="A554" s="469" t="str">
        <f t="shared" si="12"/>
        <v>respite</v>
      </c>
      <c r="B554" s="390"/>
      <c r="C554" s="470"/>
      <c r="D554" s="470"/>
      <c r="E554" s="470"/>
      <c r="F554" s="470"/>
      <c r="G554" s="470"/>
      <c r="H554" s="470"/>
      <c r="I554" s="470"/>
      <c r="J554" s="470"/>
      <c r="K554" s="470"/>
      <c r="L554" s="471"/>
      <c r="M554" s="441"/>
      <c r="N554" s="82"/>
      <c r="O554" s="82"/>
      <c r="P554" s="82"/>
      <c r="Q554" s="82"/>
      <c r="R554" s="82"/>
      <c r="S554" s="82"/>
      <c r="T554" s="135"/>
      <c r="U554" s="87"/>
    </row>
    <row r="555" spans="1:21" s="46" customFormat="1" x14ac:dyDescent="0.2">
      <c r="A555" s="469" t="str">
        <f t="shared" si="12"/>
        <v>crisis intervention and stabilization (non ER)</v>
      </c>
      <c r="B555" s="390"/>
      <c r="C555" s="470"/>
      <c r="D555" s="470"/>
      <c r="E555" s="470"/>
      <c r="F555" s="470"/>
      <c r="G555" s="470"/>
      <c r="H555" s="470"/>
      <c r="I555" s="470"/>
      <c r="J555" s="470"/>
      <c r="K555" s="470"/>
      <c r="L555" s="471"/>
      <c r="M555" s="441"/>
      <c r="N555" s="82"/>
      <c r="O555" s="82"/>
      <c r="P555" s="82"/>
      <c r="Q555" s="82"/>
      <c r="R555" s="82"/>
      <c r="S555" s="82"/>
      <c r="T555" s="135"/>
      <c r="U555" s="87"/>
    </row>
    <row r="556" spans="1:21" s="46" customFormat="1" x14ac:dyDescent="0.2">
      <c r="A556" s="469" t="str">
        <f t="shared" si="12"/>
        <v>ER</v>
      </c>
      <c r="B556" s="390"/>
      <c r="C556" s="470"/>
      <c r="D556" s="470"/>
      <c r="E556" s="470"/>
      <c r="F556" s="470"/>
      <c r="G556" s="470"/>
      <c r="H556" s="470"/>
      <c r="I556" s="470"/>
      <c r="J556" s="470"/>
      <c r="K556" s="470"/>
      <c r="L556" s="471"/>
      <c r="M556" s="441"/>
      <c r="N556" s="82"/>
      <c r="O556" s="82"/>
      <c r="P556" s="82"/>
      <c r="Q556" s="82"/>
      <c r="R556" s="82"/>
      <c r="S556" s="82"/>
      <c r="T556" s="135"/>
      <c r="U556" s="87"/>
    </row>
    <row r="557" spans="1:21" s="46" customFormat="1" x14ac:dyDescent="0.2">
      <c r="A557" s="469" t="str">
        <f t="shared" si="12"/>
        <v>OP counseling, tx (primarily individual)</v>
      </c>
      <c r="B557" s="390"/>
      <c r="C557" s="470"/>
      <c r="D557" s="470"/>
      <c r="E557" s="470"/>
      <c r="F557" s="470"/>
      <c r="G557" s="470"/>
      <c r="H557" s="470"/>
      <c r="I557" s="470"/>
      <c r="J557" s="470"/>
      <c r="K557" s="470"/>
      <c r="L557" s="471"/>
      <c r="M557" s="441"/>
      <c r="N557" s="82"/>
      <c r="O557" s="82"/>
      <c r="P557" s="82"/>
      <c r="Q557" s="82"/>
      <c r="R557" s="82"/>
      <c r="S557" s="82"/>
      <c r="T557" s="135"/>
      <c r="U557" s="87"/>
    </row>
    <row r="558" spans="1:21" s="46" customFormat="1" x14ac:dyDescent="0.2">
      <c r="A558" s="469" t="str">
        <f t="shared" si="12"/>
        <v>transportation</v>
      </c>
      <c r="B558" s="390"/>
      <c r="C558" s="470"/>
      <c r="D558" s="470"/>
      <c r="E558" s="470"/>
      <c r="F558" s="470"/>
      <c r="G558" s="470"/>
      <c r="H558" s="470"/>
      <c r="I558" s="470"/>
      <c r="J558" s="470"/>
      <c r="K558" s="470"/>
      <c r="L558" s="471"/>
      <c r="M558" s="441"/>
      <c r="N558" s="82"/>
      <c r="O558" s="82"/>
      <c r="P558" s="82"/>
      <c r="Q558" s="82"/>
      <c r="R558" s="82"/>
      <c r="S558" s="82"/>
      <c r="T558" s="135"/>
      <c r="U558" s="87"/>
    </row>
    <row r="559" spans="1:21" s="46" customFormat="1" x14ac:dyDescent="0.2">
      <c r="A559" s="469" t="str">
        <f t="shared" si="12"/>
        <v>wraparound</v>
      </c>
      <c r="B559" s="390"/>
      <c r="C559" s="470"/>
      <c r="D559" s="470"/>
      <c r="E559" s="470"/>
      <c r="F559" s="470"/>
      <c r="G559" s="470"/>
      <c r="H559" s="470"/>
      <c r="I559" s="470"/>
      <c r="J559" s="470"/>
      <c r="K559" s="470"/>
      <c r="L559" s="471"/>
      <c r="M559" s="441"/>
      <c r="N559" s="82"/>
      <c r="O559" s="82"/>
      <c r="P559" s="82"/>
      <c r="Q559" s="82"/>
      <c r="R559" s="82"/>
      <c r="S559" s="82"/>
      <c r="T559" s="135"/>
      <c r="U559" s="87"/>
    </row>
    <row r="560" spans="1:21" s="46" customFormat="1" x14ac:dyDescent="0.2">
      <c r="A560" s="469" t="str">
        <f t="shared" si="12"/>
        <v>behavior mgnt consultation and training</v>
      </c>
      <c r="B560" s="390"/>
      <c r="C560" s="470"/>
      <c r="D560" s="470"/>
      <c r="E560" s="470"/>
      <c r="F560" s="470"/>
      <c r="G560" s="470"/>
      <c r="H560" s="470"/>
      <c r="I560" s="470"/>
      <c r="J560" s="470"/>
      <c r="K560" s="470"/>
      <c r="L560" s="471"/>
      <c r="M560" s="441"/>
      <c r="N560" s="82"/>
      <c r="O560" s="82"/>
      <c r="P560" s="82"/>
      <c r="Q560" s="82"/>
      <c r="R560" s="82"/>
      <c r="S560" s="82"/>
      <c r="T560" s="135"/>
      <c r="U560" s="87"/>
    </row>
    <row r="561" spans="1:21" s="46" customFormat="1" x14ac:dyDescent="0.2">
      <c r="A561" s="469" t="str">
        <f t="shared" si="12"/>
        <v>tx beh support</v>
      </c>
      <c r="B561" s="390"/>
      <c r="C561" s="470"/>
      <c r="D561" s="470"/>
      <c r="E561" s="470"/>
      <c r="F561" s="470"/>
      <c r="G561" s="470"/>
      <c r="H561" s="470"/>
      <c r="I561" s="470"/>
      <c r="J561" s="470"/>
      <c r="K561" s="470"/>
      <c r="L561" s="471"/>
      <c r="M561" s="441"/>
      <c r="N561" s="82"/>
      <c r="O561" s="82"/>
      <c r="P561" s="82"/>
      <c r="Q561" s="82"/>
      <c r="R561" s="82"/>
      <c r="S561" s="82"/>
      <c r="T561" s="135"/>
      <c r="U561" s="87"/>
    </row>
    <row r="562" spans="1:21" s="46" customFormat="1" x14ac:dyDescent="0.2">
      <c r="A562" s="469" t="str">
        <f t="shared" si="12"/>
        <v xml:space="preserve">MST           </v>
      </c>
      <c r="B562" s="390"/>
      <c r="C562" s="470"/>
      <c r="D562" s="470"/>
      <c r="E562" s="470"/>
      <c r="F562" s="470"/>
      <c r="G562" s="470"/>
      <c r="H562" s="470"/>
      <c r="I562" s="470"/>
      <c r="J562" s="470"/>
      <c r="K562" s="470"/>
      <c r="L562" s="471"/>
      <c r="M562" s="441"/>
      <c r="N562" s="82"/>
      <c r="O562" s="82"/>
      <c r="P562" s="82"/>
      <c r="Q562" s="82"/>
      <c r="R562" s="82"/>
      <c r="S562" s="82"/>
      <c r="T562" s="135"/>
      <c r="U562" s="87"/>
    </row>
    <row r="563" spans="1:21" s="46" customFormat="1" x14ac:dyDescent="0.2">
      <c r="A563" s="469" t="str">
        <f t="shared" si="12"/>
        <v>supported housing</v>
      </c>
      <c r="B563" s="390"/>
      <c r="C563" s="470"/>
      <c r="D563" s="470"/>
      <c r="E563" s="470"/>
      <c r="F563" s="470"/>
      <c r="G563" s="470"/>
      <c r="H563" s="470"/>
      <c r="I563" s="470"/>
      <c r="J563" s="470"/>
      <c r="K563" s="470"/>
      <c r="L563" s="471"/>
      <c r="M563" s="441"/>
      <c r="N563" s="82"/>
      <c r="O563" s="82"/>
      <c r="P563" s="82"/>
      <c r="Q563" s="82"/>
      <c r="R563" s="82"/>
      <c r="S563" s="82"/>
      <c r="T563" s="135"/>
      <c r="U563" s="87"/>
    </row>
    <row r="564" spans="1:21" s="46" customFormat="1" x14ac:dyDescent="0.2">
      <c r="A564" s="469" t="str">
        <f t="shared" si="12"/>
        <v>peer svcs</v>
      </c>
      <c r="B564" s="390"/>
      <c r="C564" s="470"/>
      <c r="D564" s="470"/>
      <c r="E564" s="470"/>
      <c r="F564" s="470"/>
      <c r="G564" s="470"/>
      <c r="H564" s="470"/>
      <c r="I564" s="470"/>
      <c r="J564" s="470"/>
      <c r="K564" s="470"/>
      <c r="L564" s="471"/>
      <c r="M564" s="441"/>
      <c r="N564" s="82"/>
      <c r="O564" s="82"/>
      <c r="P564" s="82"/>
      <c r="Q564" s="82"/>
      <c r="R564" s="82"/>
      <c r="S564" s="82"/>
      <c r="T564" s="135"/>
      <c r="U564" s="87"/>
    </row>
    <row r="565" spans="1:21" s="46" customFormat="1" x14ac:dyDescent="0.2">
      <c r="A565" s="469" t="str">
        <f t="shared" si="12"/>
        <v>psychosoc rehab (comm supp/ ACT)</v>
      </c>
      <c r="B565" s="390"/>
      <c r="C565" s="470"/>
      <c r="D565" s="470"/>
      <c r="E565" s="470"/>
      <c r="F565" s="470"/>
      <c r="G565" s="470"/>
      <c r="H565" s="470"/>
      <c r="I565" s="470"/>
      <c r="J565" s="470"/>
      <c r="K565" s="470"/>
      <c r="L565" s="471"/>
      <c r="M565" s="441"/>
      <c r="N565" s="82"/>
      <c r="O565" s="82"/>
      <c r="P565" s="82"/>
      <c r="Q565" s="82"/>
      <c r="R565" s="82"/>
      <c r="S565" s="82"/>
      <c r="T565" s="135"/>
      <c r="U565" s="87"/>
    </row>
    <row r="566" spans="1:21" s="46" customFormat="1" x14ac:dyDescent="0.2">
      <c r="A566" s="469" t="str">
        <f t="shared" si="12"/>
        <v>case management</v>
      </c>
      <c r="B566" s="390"/>
      <c r="C566" s="470"/>
      <c r="D566" s="470"/>
      <c r="E566" s="470"/>
      <c r="F566" s="470"/>
      <c r="G566" s="470"/>
      <c r="H566" s="470"/>
      <c r="I566" s="470"/>
      <c r="J566" s="470"/>
      <c r="K566" s="470"/>
      <c r="L566" s="471"/>
      <c r="M566" s="441"/>
      <c r="N566" s="82"/>
      <c r="O566" s="82"/>
      <c r="P566" s="82"/>
      <c r="Q566" s="82"/>
      <c r="R566" s="82"/>
      <c r="S566" s="82"/>
      <c r="T566" s="135"/>
      <c r="U566" s="87"/>
    </row>
    <row r="567" spans="1:21" s="46" customFormat="1" x14ac:dyDescent="0.2">
      <c r="A567" s="469" t="str">
        <f t="shared" si="12"/>
        <v>targeted case mng</v>
      </c>
      <c r="B567" s="390"/>
      <c r="C567" s="470"/>
      <c r="D567" s="470"/>
      <c r="E567" s="470"/>
      <c r="F567" s="470"/>
      <c r="G567" s="470"/>
      <c r="H567" s="470"/>
      <c r="I567" s="470"/>
      <c r="J567" s="470"/>
      <c r="K567" s="470"/>
      <c r="L567" s="471"/>
      <c r="M567" s="441"/>
      <c r="N567" s="82"/>
      <c r="O567" s="82"/>
      <c r="P567" s="82"/>
      <c r="Q567" s="82"/>
      <c r="R567" s="82"/>
      <c r="S567" s="82"/>
      <c r="T567" s="135"/>
      <c r="U567" s="87"/>
    </row>
    <row r="568" spans="1:21" s="46" customFormat="1" x14ac:dyDescent="0.2">
      <c r="A568" s="469" t="str">
        <f t="shared" si="12"/>
        <v>activity therapy</v>
      </c>
      <c r="B568" s="390"/>
      <c r="C568" s="470"/>
      <c r="D568" s="470"/>
      <c r="E568" s="470"/>
      <c r="F568" s="470"/>
      <c r="G568" s="470"/>
      <c r="H568" s="470"/>
      <c r="I568" s="470"/>
      <c r="J568" s="470"/>
      <c r="K568" s="470"/>
      <c r="L568" s="471"/>
      <c r="M568" s="441"/>
      <c r="N568" s="82"/>
      <c r="O568" s="82"/>
      <c r="P568" s="82"/>
      <c r="Q568" s="82"/>
      <c r="R568" s="82"/>
      <c r="S568" s="82"/>
      <c r="T568" s="135"/>
      <c r="U568" s="87"/>
    </row>
    <row r="569" spans="1:21" s="33" customFormat="1" x14ac:dyDescent="0.2">
      <c r="A569" s="469" t="str">
        <f t="shared" si="12"/>
        <v>substance abuse scrng/assess</v>
      </c>
      <c r="B569" s="390"/>
      <c r="C569" s="470"/>
      <c r="D569" s="470"/>
      <c r="E569" s="470"/>
      <c r="F569" s="470"/>
      <c r="G569" s="470"/>
      <c r="H569" s="470"/>
      <c r="I569" s="470"/>
      <c r="J569" s="470"/>
      <c r="K569" s="470"/>
      <c r="L569" s="471"/>
      <c r="M569" s="441"/>
      <c r="N569" s="35"/>
      <c r="O569" s="35"/>
      <c r="P569" s="35"/>
      <c r="Q569" s="35"/>
      <c r="R569" s="35"/>
      <c r="S569" s="35"/>
      <c r="T569" s="128"/>
      <c r="U569" s="75"/>
    </row>
    <row r="570" spans="1:21" s="33" customFormat="1" x14ac:dyDescent="0.2">
      <c r="A570" s="469" t="str">
        <f t="shared" si="12"/>
        <v>substance abuse outpatient</v>
      </c>
      <c r="B570" s="390"/>
      <c r="C570" s="470"/>
      <c r="D570" s="470"/>
      <c r="E570" s="470"/>
      <c r="F570" s="470"/>
      <c r="G570" s="470"/>
      <c r="H570" s="470"/>
      <c r="I570" s="470"/>
      <c r="J570" s="470"/>
      <c r="K570" s="470"/>
      <c r="L570" s="471"/>
      <c r="M570" s="441"/>
      <c r="N570" s="35"/>
      <c r="O570" s="35"/>
      <c r="P570" s="35"/>
      <c r="Q570" s="35"/>
      <c r="R570" s="35"/>
      <c r="S570" s="35"/>
      <c r="T570" s="128"/>
      <c r="U570" s="75"/>
    </row>
    <row r="571" spans="1:21" s="33" customFormat="1" x14ac:dyDescent="0.2">
      <c r="A571" s="469" t="str">
        <f t="shared" si="12"/>
        <v>substance abuse residential</v>
      </c>
      <c r="B571" s="390"/>
      <c r="C571" s="470"/>
      <c r="D571" s="470"/>
      <c r="E571" s="470"/>
      <c r="F571" s="470"/>
      <c r="G571" s="470"/>
      <c r="H571" s="470"/>
      <c r="I571" s="470"/>
      <c r="J571" s="470"/>
      <c r="K571" s="470"/>
      <c r="L571" s="471"/>
      <c r="M571" s="441"/>
      <c r="N571" s="35"/>
      <c r="O571" s="35"/>
      <c r="P571" s="35"/>
      <c r="Q571" s="35"/>
      <c r="R571" s="35"/>
      <c r="S571" s="35"/>
      <c r="T571" s="128"/>
      <c r="U571" s="75"/>
    </row>
    <row r="572" spans="1:21" s="33" customFormat="1" x14ac:dyDescent="0.2">
      <c r="A572" s="469" t="str">
        <f t="shared" si="12"/>
        <v>family therapy/family education and training</v>
      </c>
      <c r="B572" s="390"/>
      <c r="C572" s="470"/>
      <c r="D572" s="470"/>
      <c r="E572" s="470"/>
      <c r="F572" s="470"/>
      <c r="G572" s="470"/>
      <c r="H572" s="470"/>
      <c r="I572" s="470"/>
      <c r="J572" s="470"/>
      <c r="K572" s="470"/>
      <c r="L572" s="471"/>
      <c r="M572" s="441"/>
      <c r="N572" s="35"/>
      <c r="O572" s="35"/>
      <c r="P572" s="35"/>
      <c r="Q572" s="35"/>
      <c r="R572" s="35"/>
      <c r="S572" s="35"/>
      <c r="T572" s="128"/>
      <c r="U572" s="75"/>
    </row>
    <row r="573" spans="1:21" s="33" customFormat="1" x14ac:dyDescent="0.2">
      <c r="A573" s="469" t="str">
        <f t="shared" si="12"/>
        <v>group therapy</v>
      </c>
      <c r="B573" s="390"/>
      <c r="C573" s="470"/>
      <c r="D573" s="470"/>
      <c r="E573" s="470"/>
      <c r="F573" s="470"/>
      <c r="G573" s="470"/>
      <c r="H573" s="470"/>
      <c r="I573" s="470"/>
      <c r="J573" s="470"/>
      <c r="K573" s="470"/>
      <c r="L573" s="471"/>
      <c r="M573" s="441"/>
      <c r="N573" s="35"/>
      <c r="O573" s="35"/>
      <c r="P573" s="35"/>
      <c r="Q573" s="35"/>
      <c r="R573" s="35"/>
      <c r="S573" s="35"/>
      <c r="T573" s="128"/>
      <c r="U573" s="75"/>
    </row>
    <row r="574" spans="1:21" s="33" customFormat="1" x14ac:dyDescent="0.2">
      <c r="A574" s="469" t="str">
        <f t="shared" si="12"/>
        <v>consultation / collateral</v>
      </c>
      <c r="B574" s="390"/>
      <c r="C574" s="470"/>
      <c r="D574" s="470"/>
      <c r="E574" s="470"/>
      <c r="F574" s="470"/>
      <c r="G574" s="470"/>
      <c r="H574" s="470"/>
      <c r="I574" s="470"/>
      <c r="J574" s="470"/>
      <c r="K574" s="470"/>
      <c r="L574" s="471"/>
      <c r="M574" s="441"/>
      <c r="N574" s="35"/>
      <c r="O574" s="35"/>
      <c r="P574" s="35"/>
      <c r="Q574" s="35"/>
      <c r="R574" s="35"/>
      <c r="S574" s="35"/>
      <c r="T574" s="128"/>
      <c r="U574" s="75"/>
    </row>
    <row r="575" spans="1:21" s="167" customFormat="1" ht="13.5" thickBot="1" x14ac:dyDescent="0.25">
      <c r="A575" s="472" t="s">
        <v>47</v>
      </c>
      <c r="B575" s="401"/>
      <c r="C575" s="473"/>
      <c r="D575" s="181"/>
      <c r="E575" s="181"/>
      <c r="F575" s="181"/>
      <c r="G575" s="181"/>
      <c r="H575" s="181"/>
      <c r="I575" s="181"/>
      <c r="J575" s="181"/>
      <c r="K575" s="181"/>
      <c r="L575" s="165"/>
      <c r="M575" s="165"/>
      <c r="N575" s="35"/>
      <c r="O575" s="35"/>
      <c r="P575" s="35"/>
      <c r="Q575" s="35"/>
      <c r="R575" s="35"/>
      <c r="S575" s="35"/>
      <c r="T575" s="128"/>
      <c r="U575" s="166"/>
    </row>
    <row r="576" spans="1:21" s="170" customFormat="1" ht="13.5" thickBot="1" x14ac:dyDescent="0.25">
      <c r="A576" s="474" t="s">
        <v>373</v>
      </c>
      <c r="B576" s="393"/>
      <c r="C576" s="475"/>
      <c r="D576" s="475"/>
      <c r="E576" s="475"/>
      <c r="F576" s="475"/>
      <c r="G576" s="475"/>
      <c r="H576" s="475"/>
      <c r="I576" s="475"/>
      <c r="J576" s="475"/>
      <c r="K576" s="475"/>
      <c r="L576" s="475"/>
      <c r="M576" s="475"/>
      <c r="N576" s="182" t="s">
        <v>30</v>
      </c>
      <c r="O576" s="168"/>
      <c r="P576" s="168"/>
      <c r="Q576" s="168"/>
      <c r="R576" s="168"/>
      <c r="S576" s="168"/>
      <c r="T576" s="169"/>
      <c r="U576" s="169"/>
    </row>
    <row r="577" spans="1:21" s="35" customFormat="1" x14ac:dyDescent="0.2">
      <c r="A577" s="476"/>
      <c r="B577" s="477"/>
      <c r="C577" s="477"/>
      <c r="D577" s="477"/>
      <c r="E577" s="478"/>
      <c r="F577" s="103"/>
      <c r="G577" s="103"/>
      <c r="H577" s="103"/>
      <c r="I577" s="103"/>
      <c r="J577" s="103"/>
      <c r="K577" s="103"/>
      <c r="T577" s="128"/>
    </row>
    <row r="578" spans="1:21" s="32" customFormat="1" ht="15" x14ac:dyDescent="0.25">
      <c r="A578" s="101" t="s">
        <v>154</v>
      </c>
      <c r="B578" s="102"/>
      <c r="C578" s="102"/>
      <c r="D578" s="102"/>
      <c r="E578" s="102"/>
      <c r="F578" s="102"/>
      <c r="G578" s="102"/>
      <c r="H578" s="102"/>
      <c r="I578" s="102"/>
      <c r="J578" s="102"/>
      <c r="K578" s="102"/>
      <c r="T578" s="127"/>
    </row>
    <row r="579" spans="1:21" s="32" customFormat="1" ht="15.75" thickBot="1" x14ac:dyDescent="0.3">
      <c r="A579" s="106" t="s">
        <v>155</v>
      </c>
      <c r="B579" s="102"/>
      <c r="C579" s="102"/>
      <c r="D579" s="102"/>
      <c r="E579" s="102"/>
      <c r="F579" s="102"/>
      <c r="G579" s="102"/>
      <c r="H579" s="102"/>
      <c r="I579" s="102"/>
      <c r="J579" s="102"/>
      <c r="K579" s="102"/>
      <c r="T579" s="127"/>
    </row>
    <row r="580" spans="1:21" s="172" customFormat="1" ht="15" customHeight="1" thickBot="1" x14ac:dyDescent="0.3">
      <c r="A580" s="805"/>
      <c r="B580" s="806"/>
      <c r="C580" s="791" t="s">
        <v>197</v>
      </c>
      <c r="D580" s="792"/>
      <c r="E580" s="792"/>
      <c r="F580" s="792"/>
      <c r="G580" s="792"/>
      <c r="H580" s="792"/>
      <c r="I580" s="792"/>
      <c r="J580" s="792"/>
      <c r="K580" s="793"/>
      <c r="L580" s="782" t="s">
        <v>56</v>
      </c>
      <c r="M580" s="784"/>
      <c r="N580" s="183"/>
      <c r="O580" s="62"/>
      <c r="P580" s="62"/>
      <c r="Q580" s="62"/>
      <c r="R580" s="62"/>
      <c r="S580" s="62"/>
      <c r="T580" s="62"/>
      <c r="U580" s="171"/>
    </row>
    <row r="581" spans="1:21" s="176" customFormat="1" ht="13.5" thickBot="1" x14ac:dyDescent="0.25">
      <c r="A581" s="479" t="s">
        <v>346</v>
      </c>
      <c r="B581" s="480" t="s">
        <v>366</v>
      </c>
      <c r="C581" s="463" t="s">
        <v>282</v>
      </c>
      <c r="D581" s="465" t="s">
        <v>284</v>
      </c>
      <c r="E581" s="465" t="s">
        <v>285</v>
      </c>
      <c r="F581" s="465" t="s">
        <v>286</v>
      </c>
      <c r="G581" s="465" t="s">
        <v>278</v>
      </c>
      <c r="H581" s="464" t="s">
        <v>287</v>
      </c>
      <c r="I581" s="464" t="s">
        <v>279</v>
      </c>
      <c r="J581" s="464" t="s">
        <v>288</v>
      </c>
      <c r="K581" s="464" t="s">
        <v>289</v>
      </c>
      <c r="L581" s="438" t="s">
        <v>54</v>
      </c>
      <c r="M581" s="436" t="s">
        <v>55</v>
      </c>
      <c r="N581" s="183"/>
      <c r="O581" s="183"/>
      <c r="P581" s="183"/>
      <c r="Q581" s="183"/>
      <c r="R581" s="183"/>
      <c r="S581" s="183"/>
      <c r="T581" s="183"/>
      <c r="U581" s="175"/>
    </row>
    <row r="582" spans="1:21" s="174" customFormat="1" x14ac:dyDescent="0.2">
      <c r="A582" s="481" t="str">
        <f t="shared" ref="A582:A612" si="13">A61</f>
        <v>screening/assessment/evaluation</v>
      </c>
      <c r="B582" s="482"/>
      <c r="C582" s="483"/>
      <c r="D582" s="483"/>
      <c r="E582" s="483"/>
      <c r="F582" s="483"/>
      <c r="G582" s="483"/>
      <c r="H582" s="483"/>
      <c r="I582" s="483"/>
      <c r="J582" s="483"/>
      <c r="K582" s="483"/>
      <c r="L582" s="483"/>
      <c r="M582" s="484"/>
      <c r="N582" s="183"/>
      <c r="O582" s="183"/>
      <c r="P582" s="183"/>
      <c r="Q582" s="183"/>
      <c r="R582" s="183"/>
      <c r="S582" s="183"/>
      <c r="T582" s="183"/>
      <c r="U582" s="173"/>
    </row>
    <row r="583" spans="1:21" s="46" customFormat="1" x14ac:dyDescent="0.2">
      <c r="A583" s="485" t="str">
        <f t="shared" si="13"/>
        <v>initial service planning</v>
      </c>
      <c r="B583" s="486"/>
      <c r="C583" s="483"/>
      <c r="D583" s="483"/>
      <c r="E583" s="483"/>
      <c r="F583" s="483"/>
      <c r="G583" s="483"/>
      <c r="H583" s="483"/>
      <c r="I583" s="483"/>
      <c r="J583" s="483"/>
      <c r="K583" s="483"/>
      <c r="L583" s="483"/>
      <c r="M583" s="487"/>
      <c r="N583" s="82"/>
      <c r="O583" s="82"/>
      <c r="P583" s="82"/>
      <c r="Q583" s="82"/>
      <c r="R583" s="82"/>
      <c r="S583" s="82"/>
      <c r="T583" s="135"/>
      <c r="U583" s="87"/>
    </row>
    <row r="584" spans="1:21" s="46" customFormat="1" x14ac:dyDescent="0.2">
      <c r="A584" s="485" t="str">
        <f t="shared" si="13"/>
        <v>psych testing</v>
      </c>
      <c r="B584" s="486"/>
      <c r="C584" s="483"/>
      <c r="D584" s="483"/>
      <c r="E584" s="483"/>
      <c r="F584" s="483"/>
      <c r="G584" s="483"/>
      <c r="H584" s="483"/>
      <c r="I584" s="483"/>
      <c r="J584" s="483"/>
      <c r="K584" s="483"/>
      <c r="L584" s="483"/>
      <c r="M584" s="487"/>
      <c r="N584" s="82"/>
      <c r="O584" s="82"/>
      <c r="P584" s="82"/>
      <c r="Q584" s="82"/>
      <c r="R584" s="82"/>
      <c r="S584" s="82"/>
      <c r="T584" s="135"/>
      <c r="U584" s="87"/>
    </row>
    <row r="585" spans="1:21" s="46" customFormat="1" x14ac:dyDescent="0.2">
      <c r="A585" s="485" t="str">
        <f t="shared" si="13"/>
        <v>med management</v>
      </c>
      <c r="B585" s="486"/>
      <c r="C585" s="483"/>
      <c r="D585" s="483"/>
      <c r="E585" s="483"/>
      <c r="F585" s="483"/>
      <c r="G585" s="483"/>
      <c r="H585" s="483"/>
      <c r="I585" s="483"/>
      <c r="J585" s="483"/>
      <c r="K585" s="483"/>
      <c r="L585" s="483"/>
      <c r="M585" s="487"/>
      <c r="N585" s="82"/>
      <c r="O585" s="82"/>
      <c r="P585" s="82"/>
      <c r="Q585" s="82"/>
      <c r="R585" s="82"/>
      <c r="S585" s="82"/>
      <c r="T585" s="135"/>
      <c r="U585" s="87"/>
    </row>
    <row r="586" spans="1:21" s="46" customFormat="1" x14ac:dyDescent="0.2">
      <c r="A586" s="485" t="str">
        <f t="shared" si="13"/>
        <v>IP hospital</v>
      </c>
      <c r="B586" s="486"/>
      <c r="C586" s="483"/>
      <c r="D586" s="483"/>
      <c r="E586" s="483"/>
      <c r="F586" s="483"/>
      <c r="G586" s="483"/>
      <c r="H586" s="483"/>
      <c r="I586" s="483"/>
      <c r="J586" s="483"/>
      <c r="K586" s="483"/>
      <c r="L586" s="483"/>
      <c r="M586" s="487"/>
      <c r="N586" s="82"/>
      <c r="O586" s="82"/>
      <c r="P586" s="82"/>
      <c r="Q586" s="82"/>
      <c r="R586" s="82"/>
      <c r="S586" s="82"/>
      <c r="T586" s="135"/>
      <c r="U586" s="87"/>
    </row>
    <row r="587" spans="1:21" s="46" customFormat="1" x14ac:dyDescent="0.2">
      <c r="A587" s="485" t="str">
        <f t="shared" si="13"/>
        <v>Residential tx and tx group homes</v>
      </c>
      <c r="B587" s="486"/>
      <c r="C587" s="483"/>
      <c r="D587" s="483"/>
      <c r="E587" s="483"/>
      <c r="F587" s="483"/>
      <c r="G587" s="483"/>
      <c r="H587" s="483"/>
      <c r="I587" s="483"/>
      <c r="J587" s="483"/>
      <c r="K587" s="483"/>
      <c r="L587" s="483"/>
      <c r="M587" s="487"/>
      <c r="N587" s="82"/>
      <c r="O587" s="82"/>
      <c r="P587" s="82"/>
      <c r="Q587" s="82"/>
      <c r="R587" s="82"/>
      <c r="S587" s="82"/>
      <c r="T587" s="135"/>
      <c r="U587" s="87"/>
    </row>
    <row r="588" spans="1:21" s="46" customFormat="1" x14ac:dyDescent="0.2">
      <c r="A588" s="485" t="str">
        <f t="shared" si="13"/>
        <v>TX foster care</v>
      </c>
      <c r="B588" s="486"/>
      <c r="C588" s="483"/>
      <c r="D588" s="483"/>
      <c r="E588" s="483"/>
      <c r="F588" s="483"/>
      <c r="G588" s="483"/>
      <c r="H588" s="483"/>
      <c r="I588" s="483"/>
      <c r="J588" s="483"/>
      <c r="K588" s="483"/>
      <c r="L588" s="483"/>
      <c r="M588" s="487"/>
      <c r="N588" s="82"/>
      <c r="O588" s="82"/>
      <c r="P588" s="82"/>
      <c r="Q588" s="82"/>
      <c r="R588" s="82"/>
      <c r="S588" s="82"/>
      <c r="T588" s="135"/>
      <c r="U588" s="87"/>
    </row>
    <row r="589" spans="1:21" s="46" customFormat="1" x14ac:dyDescent="0.2">
      <c r="A589" s="485" t="str">
        <f t="shared" si="13"/>
        <v>partial hosp/day tx</v>
      </c>
      <c r="B589" s="486"/>
      <c r="C589" s="483"/>
      <c r="D589" s="483"/>
      <c r="E589" s="483"/>
      <c r="F589" s="483"/>
      <c r="G589" s="483"/>
      <c r="H589" s="483"/>
      <c r="I589" s="483"/>
      <c r="J589" s="483"/>
      <c r="K589" s="483"/>
      <c r="L589" s="483"/>
      <c r="M589" s="487"/>
      <c r="N589" s="82"/>
      <c r="O589" s="82"/>
      <c r="P589" s="82"/>
      <c r="Q589" s="82"/>
      <c r="R589" s="82"/>
      <c r="S589" s="82"/>
      <c r="T589" s="135"/>
      <c r="U589" s="87"/>
    </row>
    <row r="590" spans="1:21" s="46" customFormat="1" x14ac:dyDescent="0.2">
      <c r="A590" s="485" t="str">
        <f t="shared" si="13"/>
        <v>home-based (e.g. in-home services)</v>
      </c>
      <c r="B590" s="486"/>
      <c r="C590" s="483"/>
      <c r="D590" s="483"/>
      <c r="E590" s="483"/>
      <c r="F590" s="483"/>
      <c r="G590" s="483"/>
      <c r="H590" s="483"/>
      <c r="I590" s="483"/>
      <c r="J590" s="483"/>
      <c r="K590" s="483"/>
      <c r="L590" s="483"/>
      <c r="M590" s="487"/>
      <c r="N590" s="82"/>
      <c r="O590" s="82"/>
      <c r="P590" s="82"/>
      <c r="Q590" s="82"/>
      <c r="R590" s="82"/>
      <c r="S590" s="82"/>
      <c r="T590" s="135"/>
      <c r="U590" s="87"/>
    </row>
    <row r="591" spans="1:21" s="46" customFormat="1" x14ac:dyDescent="0.2">
      <c r="A591" s="485" t="str">
        <f t="shared" si="13"/>
        <v>respite</v>
      </c>
      <c r="B591" s="486"/>
      <c r="C591" s="483"/>
      <c r="D591" s="483"/>
      <c r="E591" s="483"/>
      <c r="F591" s="483"/>
      <c r="G591" s="483"/>
      <c r="H591" s="483"/>
      <c r="I591" s="483"/>
      <c r="J591" s="483"/>
      <c r="K591" s="483"/>
      <c r="L591" s="483"/>
      <c r="M591" s="487"/>
      <c r="N591" s="82"/>
      <c r="O591" s="82"/>
      <c r="P591" s="82"/>
      <c r="Q591" s="82"/>
      <c r="R591" s="82"/>
      <c r="S591" s="82"/>
      <c r="T591" s="135"/>
      <c r="U591" s="87"/>
    </row>
    <row r="592" spans="1:21" s="46" customFormat="1" x14ac:dyDescent="0.2">
      <c r="A592" s="485" t="str">
        <f t="shared" si="13"/>
        <v>crisis intervention and stabilization (non ER)</v>
      </c>
      <c r="B592" s="486"/>
      <c r="C592" s="483"/>
      <c r="D592" s="483"/>
      <c r="E592" s="483"/>
      <c r="F592" s="483"/>
      <c r="G592" s="483"/>
      <c r="H592" s="483"/>
      <c r="I592" s="483"/>
      <c r="J592" s="483"/>
      <c r="K592" s="483"/>
      <c r="L592" s="483"/>
      <c r="M592" s="487"/>
      <c r="N592" s="82"/>
      <c r="O592" s="82"/>
      <c r="P592" s="82"/>
      <c r="Q592" s="82"/>
      <c r="R592" s="82"/>
      <c r="S592" s="82"/>
      <c r="T592" s="135"/>
      <c r="U592" s="87"/>
    </row>
    <row r="593" spans="1:21" s="46" customFormat="1" x14ac:dyDescent="0.2">
      <c r="A593" s="485" t="str">
        <f t="shared" si="13"/>
        <v>ER</v>
      </c>
      <c r="B593" s="486"/>
      <c r="C593" s="483"/>
      <c r="D593" s="483"/>
      <c r="E593" s="483"/>
      <c r="F593" s="483"/>
      <c r="G593" s="483"/>
      <c r="H593" s="483"/>
      <c r="I593" s="483"/>
      <c r="J593" s="483"/>
      <c r="K593" s="483"/>
      <c r="L593" s="483"/>
      <c r="M593" s="487"/>
      <c r="N593" s="82"/>
      <c r="O593" s="82"/>
      <c r="P593" s="82"/>
      <c r="Q593" s="82"/>
      <c r="R593" s="82"/>
      <c r="S593" s="82"/>
      <c r="T593" s="135"/>
      <c r="U593" s="87"/>
    </row>
    <row r="594" spans="1:21" s="46" customFormat="1" x14ac:dyDescent="0.2">
      <c r="A594" s="485" t="str">
        <f t="shared" si="13"/>
        <v>OP counseling, tx (primarily individual)</v>
      </c>
      <c r="B594" s="486"/>
      <c r="C594" s="483"/>
      <c r="D594" s="483"/>
      <c r="E594" s="483"/>
      <c r="F594" s="483"/>
      <c r="G594" s="483"/>
      <c r="H594" s="483"/>
      <c r="I594" s="483"/>
      <c r="J594" s="483"/>
      <c r="K594" s="483"/>
      <c r="L594" s="483"/>
      <c r="M594" s="487"/>
      <c r="N594" s="82"/>
      <c r="O594" s="82"/>
      <c r="P594" s="82"/>
      <c r="Q594" s="82"/>
      <c r="R594" s="82"/>
      <c r="S594" s="82"/>
      <c r="T594" s="135"/>
      <c r="U594" s="87"/>
    </row>
    <row r="595" spans="1:21" s="46" customFormat="1" x14ac:dyDescent="0.2">
      <c r="A595" s="485" t="str">
        <f t="shared" si="13"/>
        <v>transportation</v>
      </c>
      <c r="B595" s="486"/>
      <c r="C595" s="483"/>
      <c r="D595" s="483"/>
      <c r="E595" s="483"/>
      <c r="F595" s="483"/>
      <c r="G595" s="483"/>
      <c r="H595" s="483"/>
      <c r="I595" s="483"/>
      <c r="J595" s="483"/>
      <c r="K595" s="483"/>
      <c r="L595" s="483"/>
      <c r="M595" s="487"/>
      <c r="N595" s="82"/>
      <c r="O595" s="82"/>
      <c r="P595" s="82"/>
      <c r="Q595" s="82"/>
      <c r="R595" s="82"/>
      <c r="S595" s="82"/>
      <c r="T595" s="135"/>
      <c r="U595" s="87"/>
    </row>
    <row r="596" spans="1:21" s="46" customFormat="1" x14ac:dyDescent="0.2">
      <c r="A596" s="485" t="str">
        <f t="shared" si="13"/>
        <v>wraparound</v>
      </c>
      <c r="B596" s="486"/>
      <c r="C596" s="483"/>
      <c r="D596" s="483"/>
      <c r="E596" s="483"/>
      <c r="F596" s="483"/>
      <c r="G596" s="483"/>
      <c r="H596" s="483"/>
      <c r="I596" s="483"/>
      <c r="J596" s="483"/>
      <c r="K596" s="483"/>
      <c r="L596" s="483"/>
      <c r="M596" s="487"/>
      <c r="N596" s="82"/>
      <c r="O596" s="82"/>
      <c r="P596" s="82"/>
      <c r="Q596" s="82"/>
      <c r="R596" s="82"/>
      <c r="S596" s="82"/>
      <c r="T596" s="135"/>
      <c r="U596" s="87"/>
    </row>
    <row r="597" spans="1:21" s="46" customFormat="1" x14ac:dyDescent="0.2">
      <c r="A597" s="485" t="str">
        <f t="shared" si="13"/>
        <v>behavior mgnt consultation and training</v>
      </c>
      <c r="B597" s="486"/>
      <c r="C597" s="483"/>
      <c r="D597" s="483"/>
      <c r="E597" s="483"/>
      <c r="F597" s="483"/>
      <c r="G597" s="483"/>
      <c r="H597" s="483"/>
      <c r="I597" s="483"/>
      <c r="J597" s="483"/>
      <c r="K597" s="483"/>
      <c r="L597" s="483"/>
      <c r="M597" s="487"/>
      <c r="N597" s="82"/>
      <c r="O597" s="82"/>
      <c r="P597" s="82"/>
      <c r="Q597" s="82"/>
      <c r="R597" s="82"/>
      <c r="S597" s="82"/>
      <c r="T597" s="135"/>
      <c r="U597" s="87"/>
    </row>
    <row r="598" spans="1:21" s="46" customFormat="1" x14ac:dyDescent="0.2">
      <c r="A598" s="485" t="str">
        <f t="shared" si="13"/>
        <v>tx beh support</v>
      </c>
      <c r="B598" s="486"/>
      <c r="C598" s="483"/>
      <c r="D598" s="483"/>
      <c r="E598" s="483"/>
      <c r="F598" s="483"/>
      <c r="G598" s="483"/>
      <c r="H598" s="483"/>
      <c r="I598" s="483"/>
      <c r="J598" s="483"/>
      <c r="K598" s="483"/>
      <c r="L598" s="483"/>
      <c r="M598" s="487"/>
      <c r="N598" s="82"/>
      <c r="O598" s="82"/>
      <c r="P598" s="82"/>
      <c r="Q598" s="82"/>
      <c r="R598" s="82"/>
      <c r="S598" s="82"/>
      <c r="T598" s="135"/>
      <c r="U598" s="87"/>
    </row>
    <row r="599" spans="1:21" s="46" customFormat="1" x14ac:dyDescent="0.2">
      <c r="A599" s="485" t="str">
        <f t="shared" si="13"/>
        <v xml:space="preserve">MST           </v>
      </c>
      <c r="B599" s="486"/>
      <c r="C599" s="483"/>
      <c r="D599" s="483"/>
      <c r="E599" s="483"/>
      <c r="F599" s="483"/>
      <c r="G599" s="483"/>
      <c r="H599" s="483"/>
      <c r="I599" s="483"/>
      <c r="J599" s="483"/>
      <c r="K599" s="483"/>
      <c r="L599" s="483"/>
      <c r="M599" s="487"/>
      <c r="N599" s="82"/>
      <c r="O599" s="82"/>
      <c r="P599" s="82"/>
      <c r="Q599" s="82"/>
      <c r="R599" s="82"/>
      <c r="S599" s="82"/>
      <c r="T599" s="135"/>
      <c r="U599" s="87"/>
    </row>
    <row r="600" spans="1:21" s="46" customFormat="1" x14ac:dyDescent="0.2">
      <c r="A600" s="485" t="str">
        <f t="shared" si="13"/>
        <v>supported housing</v>
      </c>
      <c r="B600" s="486"/>
      <c r="C600" s="483"/>
      <c r="D600" s="483"/>
      <c r="E600" s="483"/>
      <c r="F600" s="483"/>
      <c r="G600" s="483"/>
      <c r="H600" s="483"/>
      <c r="I600" s="483"/>
      <c r="J600" s="483"/>
      <c r="K600" s="483"/>
      <c r="L600" s="483"/>
      <c r="M600" s="487"/>
      <c r="N600" s="82"/>
      <c r="O600" s="82"/>
      <c r="P600" s="82"/>
      <c r="Q600" s="82"/>
      <c r="R600" s="82"/>
      <c r="S600" s="82"/>
      <c r="T600" s="135"/>
      <c r="U600" s="87"/>
    </row>
    <row r="601" spans="1:21" s="46" customFormat="1" x14ac:dyDescent="0.2">
      <c r="A601" s="485" t="str">
        <f t="shared" si="13"/>
        <v>peer svcs</v>
      </c>
      <c r="B601" s="486"/>
      <c r="C601" s="483"/>
      <c r="D601" s="483"/>
      <c r="E601" s="483"/>
      <c r="F601" s="483"/>
      <c r="G601" s="483"/>
      <c r="H601" s="483"/>
      <c r="I601" s="483"/>
      <c r="J601" s="483"/>
      <c r="K601" s="483"/>
      <c r="L601" s="483"/>
      <c r="M601" s="487"/>
      <c r="N601" s="82"/>
      <c r="O601" s="82"/>
      <c r="P601" s="82"/>
      <c r="Q601" s="82"/>
      <c r="R601" s="82"/>
      <c r="S601" s="82"/>
      <c r="T601" s="135"/>
      <c r="U601" s="87"/>
    </row>
    <row r="602" spans="1:21" s="46" customFormat="1" x14ac:dyDescent="0.2">
      <c r="A602" s="485" t="str">
        <f t="shared" si="13"/>
        <v>psychosoc rehab (comm supp/ ACT)</v>
      </c>
      <c r="B602" s="486"/>
      <c r="C602" s="483"/>
      <c r="D602" s="483"/>
      <c r="E602" s="483"/>
      <c r="F602" s="483"/>
      <c r="G602" s="483"/>
      <c r="H602" s="483"/>
      <c r="I602" s="483"/>
      <c r="J602" s="483"/>
      <c r="K602" s="483"/>
      <c r="L602" s="483"/>
      <c r="M602" s="487"/>
      <c r="N602" s="82"/>
      <c r="O602" s="82"/>
      <c r="P602" s="82"/>
      <c r="Q602" s="82"/>
      <c r="R602" s="82"/>
      <c r="S602" s="82"/>
      <c r="T602" s="135"/>
      <c r="U602" s="87"/>
    </row>
    <row r="603" spans="1:21" s="46" customFormat="1" x14ac:dyDescent="0.2">
      <c r="A603" s="485" t="str">
        <f t="shared" si="13"/>
        <v>case management</v>
      </c>
      <c r="B603" s="486"/>
      <c r="C603" s="483"/>
      <c r="D603" s="483"/>
      <c r="E603" s="483"/>
      <c r="F603" s="483"/>
      <c r="G603" s="483"/>
      <c r="H603" s="483"/>
      <c r="I603" s="483"/>
      <c r="J603" s="483"/>
      <c r="K603" s="483"/>
      <c r="L603" s="483"/>
      <c r="M603" s="487"/>
      <c r="N603" s="82"/>
      <c r="O603" s="82"/>
      <c r="P603" s="82"/>
      <c r="Q603" s="82"/>
      <c r="R603" s="82"/>
      <c r="S603" s="82"/>
      <c r="T603" s="135"/>
      <c r="U603" s="87"/>
    </row>
    <row r="604" spans="1:21" s="46" customFormat="1" x14ac:dyDescent="0.2">
      <c r="A604" s="485" t="str">
        <f t="shared" si="13"/>
        <v>targeted case mng</v>
      </c>
      <c r="B604" s="486"/>
      <c r="C604" s="483"/>
      <c r="D604" s="483"/>
      <c r="E604" s="483"/>
      <c r="F604" s="483"/>
      <c r="G604" s="483"/>
      <c r="H604" s="483"/>
      <c r="I604" s="483"/>
      <c r="J604" s="483"/>
      <c r="K604" s="483"/>
      <c r="L604" s="483"/>
      <c r="M604" s="487"/>
      <c r="N604" s="82"/>
      <c r="O604" s="82"/>
      <c r="P604" s="82"/>
      <c r="Q604" s="82"/>
      <c r="R604" s="82"/>
      <c r="S604" s="82"/>
      <c r="T604" s="135"/>
      <c r="U604" s="87"/>
    </row>
    <row r="605" spans="1:21" s="46" customFormat="1" x14ac:dyDescent="0.2">
      <c r="A605" s="485" t="str">
        <f t="shared" si="13"/>
        <v>activity therapy</v>
      </c>
      <c r="B605" s="486"/>
      <c r="C605" s="483"/>
      <c r="D605" s="483"/>
      <c r="E605" s="483"/>
      <c r="F605" s="483"/>
      <c r="G605" s="483"/>
      <c r="H605" s="483"/>
      <c r="I605" s="483"/>
      <c r="J605" s="483"/>
      <c r="K605" s="483"/>
      <c r="L605" s="483"/>
      <c r="M605" s="487"/>
      <c r="N605" s="82"/>
      <c r="O605" s="82"/>
      <c r="P605" s="82"/>
      <c r="Q605" s="82"/>
      <c r="R605" s="82"/>
      <c r="S605" s="82"/>
      <c r="T605" s="135"/>
      <c r="U605" s="87"/>
    </row>
    <row r="606" spans="1:21" s="33" customFormat="1" x14ac:dyDescent="0.2">
      <c r="A606" s="485" t="str">
        <f t="shared" si="13"/>
        <v>substance abuse scrng/assess</v>
      </c>
      <c r="B606" s="486"/>
      <c r="C606" s="483"/>
      <c r="D606" s="483"/>
      <c r="E606" s="483"/>
      <c r="F606" s="483"/>
      <c r="G606" s="483"/>
      <c r="H606" s="483"/>
      <c r="I606" s="483"/>
      <c r="J606" s="483"/>
      <c r="K606" s="483"/>
      <c r="L606" s="483"/>
      <c r="M606" s="487"/>
      <c r="N606" s="35"/>
      <c r="O606" s="35"/>
      <c r="P606" s="35"/>
      <c r="Q606" s="35"/>
      <c r="R606" s="35"/>
      <c r="S606" s="35"/>
      <c r="T606" s="128"/>
      <c r="U606" s="75"/>
    </row>
    <row r="607" spans="1:21" s="33" customFormat="1" x14ac:dyDescent="0.2">
      <c r="A607" s="485" t="str">
        <f t="shared" si="13"/>
        <v>substance abuse outpatient</v>
      </c>
      <c r="B607" s="486"/>
      <c r="C607" s="483"/>
      <c r="D607" s="483"/>
      <c r="E607" s="483"/>
      <c r="F607" s="483"/>
      <c r="G607" s="483"/>
      <c r="H607" s="483"/>
      <c r="I607" s="483"/>
      <c r="J607" s="483"/>
      <c r="K607" s="483"/>
      <c r="L607" s="483"/>
      <c r="M607" s="487"/>
      <c r="N607" s="35"/>
      <c r="O607" s="35"/>
      <c r="P607" s="35"/>
      <c r="Q607" s="35"/>
      <c r="R607" s="35"/>
      <c r="S607" s="35"/>
      <c r="T607" s="128"/>
      <c r="U607" s="75"/>
    </row>
    <row r="608" spans="1:21" s="33" customFormat="1" x14ac:dyDescent="0.2">
      <c r="A608" s="485" t="str">
        <f t="shared" si="13"/>
        <v>substance abuse residential</v>
      </c>
      <c r="B608" s="486"/>
      <c r="C608" s="483"/>
      <c r="D608" s="483"/>
      <c r="E608" s="483"/>
      <c r="F608" s="483"/>
      <c r="G608" s="483"/>
      <c r="H608" s="483"/>
      <c r="I608" s="483"/>
      <c r="J608" s="483"/>
      <c r="K608" s="483"/>
      <c r="L608" s="483"/>
      <c r="M608" s="487"/>
      <c r="N608" s="35"/>
      <c r="O608" s="35"/>
      <c r="P608" s="35"/>
      <c r="Q608" s="35"/>
      <c r="R608" s="35"/>
      <c r="S608" s="35"/>
      <c r="T608" s="128"/>
      <c r="U608" s="75"/>
    </row>
    <row r="609" spans="1:21" s="33" customFormat="1" x14ac:dyDescent="0.2">
      <c r="A609" s="485" t="str">
        <f t="shared" si="13"/>
        <v>family therapy/family education and training</v>
      </c>
      <c r="B609" s="486"/>
      <c r="C609" s="483"/>
      <c r="D609" s="483"/>
      <c r="E609" s="483"/>
      <c r="F609" s="483"/>
      <c r="G609" s="483"/>
      <c r="H609" s="483"/>
      <c r="I609" s="483"/>
      <c r="J609" s="483"/>
      <c r="K609" s="483"/>
      <c r="L609" s="483"/>
      <c r="M609" s="487"/>
      <c r="N609" s="35"/>
      <c r="O609" s="35"/>
      <c r="P609" s="35"/>
      <c r="Q609" s="35"/>
      <c r="R609" s="35"/>
      <c r="S609" s="35"/>
      <c r="T609" s="128"/>
      <c r="U609" s="75"/>
    </row>
    <row r="610" spans="1:21" s="33" customFormat="1" x14ac:dyDescent="0.2">
      <c r="A610" s="485" t="str">
        <f t="shared" si="13"/>
        <v>group therapy</v>
      </c>
      <c r="B610" s="486"/>
      <c r="C610" s="483"/>
      <c r="D610" s="483"/>
      <c r="E610" s="483"/>
      <c r="F610" s="483"/>
      <c r="G610" s="483"/>
      <c r="H610" s="483"/>
      <c r="I610" s="483"/>
      <c r="J610" s="483"/>
      <c r="K610" s="483"/>
      <c r="L610" s="483"/>
      <c r="M610" s="487"/>
      <c r="N610" s="35"/>
      <c r="O610" s="35"/>
      <c r="P610" s="35"/>
      <c r="Q610" s="35"/>
      <c r="R610" s="35"/>
      <c r="S610" s="35"/>
      <c r="T610" s="128"/>
      <c r="U610" s="75"/>
    </row>
    <row r="611" spans="1:21" s="33" customFormat="1" x14ac:dyDescent="0.2">
      <c r="A611" s="485" t="str">
        <f t="shared" si="13"/>
        <v>consultation / collateral</v>
      </c>
      <c r="B611" s="486"/>
      <c r="C611" s="483"/>
      <c r="D611" s="483"/>
      <c r="E611" s="483"/>
      <c r="F611" s="483"/>
      <c r="G611" s="483"/>
      <c r="H611" s="483"/>
      <c r="I611" s="483"/>
      <c r="J611" s="483"/>
      <c r="K611" s="483"/>
      <c r="L611" s="483"/>
      <c r="M611" s="487"/>
      <c r="N611" s="35"/>
      <c r="O611" s="35"/>
      <c r="P611" s="35"/>
      <c r="Q611" s="35"/>
      <c r="R611" s="35"/>
      <c r="S611" s="35"/>
      <c r="T611" s="128"/>
      <c r="U611" s="75"/>
    </row>
    <row r="612" spans="1:21" s="167" customFormat="1" ht="13.5" thickBot="1" x14ac:dyDescent="0.25">
      <c r="A612" s="488" t="str">
        <f t="shared" si="13"/>
        <v>psychotropic medication</v>
      </c>
      <c r="B612" s="489"/>
      <c r="C612" s="490"/>
      <c r="D612" s="490"/>
      <c r="E612" s="490"/>
      <c r="F612" s="490"/>
      <c r="G612" s="490"/>
      <c r="H612" s="490"/>
      <c r="I612" s="490"/>
      <c r="J612" s="490"/>
      <c r="K612" s="490"/>
      <c r="L612" s="490"/>
      <c r="M612" s="491"/>
      <c r="N612" s="35"/>
      <c r="O612" s="35"/>
      <c r="P612" s="35"/>
      <c r="Q612" s="35"/>
      <c r="R612" s="35"/>
      <c r="S612" s="35"/>
      <c r="T612" s="35"/>
      <c r="U612" s="166"/>
    </row>
    <row r="613" spans="1:21" s="170" customFormat="1" ht="13.5" thickBot="1" x14ac:dyDescent="0.25">
      <c r="A613" s="474" t="s">
        <v>373</v>
      </c>
      <c r="B613" s="393"/>
      <c r="C613" s="492"/>
      <c r="D613" s="492"/>
      <c r="E613" s="492"/>
      <c r="F613" s="492"/>
      <c r="G613" s="492"/>
      <c r="H613" s="492"/>
      <c r="I613" s="492"/>
      <c r="J613" s="492"/>
      <c r="K613" s="492"/>
      <c r="L613" s="492"/>
      <c r="M613" s="493"/>
      <c r="N613" s="92"/>
      <c r="O613" s="35"/>
      <c r="P613" s="35"/>
      <c r="Q613" s="35"/>
      <c r="R613" s="35"/>
      <c r="S613" s="35"/>
      <c r="T613" s="35"/>
      <c r="U613" s="169"/>
    </row>
    <row r="614" spans="1:21" s="35" customFormat="1" x14ac:dyDescent="0.2">
      <c r="A614" s="476" t="s">
        <v>156</v>
      </c>
      <c r="B614" s="478"/>
      <c r="C614" s="478"/>
      <c r="D614" s="478"/>
      <c r="E614" s="478"/>
      <c r="F614" s="478"/>
      <c r="G614" s="478"/>
      <c r="H614" s="478"/>
      <c r="I614" s="103"/>
      <c r="J614" s="103"/>
      <c r="K614" s="103"/>
      <c r="T614" s="128"/>
    </row>
    <row r="615" spans="1:21" s="35" customFormat="1" x14ac:dyDescent="0.2">
      <c r="A615" s="34"/>
      <c r="T615" s="128"/>
    </row>
    <row r="616" spans="1:21" s="32" customFormat="1" ht="15" x14ac:dyDescent="0.25">
      <c r="A616" s="104" t="s">
        <v>31</v>
      </c>
      <c r="B616" s="105"/>
      <c r="C616" s="105"/>
      <c r="D616" s="105"/>
      <c r="E616" s="105"/>
      <c r="F616" s="105"/>
      <c r="G616" s="105"/>
      <c r="H616" s="105"/>
      <c r="I616" s="105"/>
      <c r="J616" s="105"/>
      <c r="K616" s="105"/>
      <c r="T616" s="127"/>
    </row>
    <row r="617" spans="1:21" s="32" customFormat="1" ht="15.75" thickBot="1" x14ac:dyDescent="0.3">
      <c r="A617" s="106" t="s">
        <v>32</v>
      </c>
      <c r="B617" s="105"/>
      <c r="C617" s="105"/>
      <c r="D617" s="105"/>
      <c r="E617" s="105"/>
      <c r="F617" s="105"/>
      <c r="G617" s="105"/>
      <c r="H617" s="105"/>
      <c r="I617" s="105"/>
      <c r="J617" s="105"/>
      <c r="K617" s="105"/>
      <c r="T617" s="127"/>
    </row>
    <row r="618" spans="1:21" s="172" customFormat="1" ht="30" customHeight="1" thickBot="1" x14ac:dyDescent="0.3">
      <c r="A618" s="780"/>
      <c r="B618" s="781"/>
      <c r="C618" s="782" t="s">
        <v>53</v>
      </c>
      <c r="D618" s="783"/>
      <c r="E618" s="783"/>
      <c r="F618" s="783"/>
      <c r="G618" s="783"/>
      <c r="H618" s="783"/>
      <c r="I618" s="783"/>
      <c r="J618" s="783"/>
      <c r="K618" s="784"/>
      <c r="L618" s="782" t="s">
        <v>56</v>
      </c>
      <c r="M618" s="784"/>
      <c r="N618" s="62"/>
      <c r="O618" s="62"/>
      <c r="P618" s="62"/>
      <c r="Q618" s="62"/>
      <c r="R618" s="62"/>
      <c r="S618" s="62"/>
      <c r="T618" s="62"/>
      <c r="U618" s="171"/>
    </row>
    <row r="619" spans="1:21" s="176" customFormat="1" ht="13.5" thickBot="1" x14ac:dyDescent="0.25">
      <c r="A619" s="430" t="s">
        <v>346</v>
      </c>
      <c r="B619" s="436" t="s">
        <v>361</v>
      </c>
      <c r="C619" s="430" t="s">
        <v>282</v>
      </c>
      <c r="D619" s="437" t="s">
        <v>284</v>
      </c>
      <c r="E619" s="437" t="s">
        <v>285</v>
      </c>
      <c r="F619" s="437" t="s">
        <v>286</v>
      </c>
      <c r="G619" s="437" t="s">
        <v>278</v>
      </c>
      <c r="H619" s="436" t="s">
        <v>287</v>
      </c>
      <c r="I619" s="436" t="s">
        <v>279</v>
      </c>
      <c r="J619" s="436" t="s">
        <v>288</v>
      </c>
      <c r="K619" s="436" t="s">
        <v>289</v>
      </c>
      <c r="L619" s="438" t="s">
        <v>54</v>
      </c>
      <c r="M619" s="436" t="s">
        <v>55</v>
      </c>
      <c r="N619" s="183"/>
      <c r="O619" s="183"/>
      <c r="P619" s="183"/>
      <c r="Q619" s="183"/>
      <c r="R619" s="183"/>
      <c r="S619" s="183"/>
      <c r="T619" s="183"/>
      <c r="U619" s="175"/>
    </row>
    <row r="620" spans="1:21" s="174" customFormat="1" x14ac:dyDescent="0.2">
      <c r="A620" s="338" t="str">
        <f t="shared" ref="A620:A650" si="14">A434</f>
        <v>screening/assessment/evaluation</v>
      </c>
      <c r="B620" s="411"/>
      <c r="C620" s="412"/>
      <c r="D620" s="412"/>
      <c r="E620" s="412"/>
      <c r="F620" s="412"/>
      <c r="G620" s="412"/>
      <c r="H620" s="412"/>
      <c r="I620" s="412"/>
      <c r="J620" s="412"/>
      <c r="K620" s="412"/>
      <c r="L620" s="412"/>
      <c r="M620" s="412"/>
      <c r="N620" s="82"/>
      <c r="O620" s="82"/>
      <c r="P620" s="82"/>
      <c r="Q620" s="82"/>
      <c r="R620" s="82"/>
      <c r="S620" s="82"/>
      <c r="T620" s="135"/>
      <c r="U620" s="173"/>
    </row>
    <row r="621" spans="1:21" s="46" customFormat="1" x14ac:dyDescent="0.2">
      <c r="A621" s="294" t="str">
        <f t="shared" si="14"/>
        <v>initial service planning</v>
      </c>
      <c r="B621" s="413"/>
      <c r="C621" s="414"/>
      <c r="D621" s="414"/>
      <c r="E621" s="414"/>
      <c r="F621" s="414"/>
      <c r="G621" s="414"/>
      <c r="H621" s="414"/>
      <c r="I621" s="414"/>
      <c r="J621" s="414"/>
      <c r="K621" s="414"/>
      <c r="L621" s="414"/>
      <c r="M621" s="414"/>
      <c r="N621" s="82"/>
      <c r="O621" s="82"/>
      <c r="P621" s="82"/>
      <c r="Q621" s="82"/>
      <c r="R621" s="82"/>
      <c r="S621" s="82"/>
      <c r="T621" s="135"/>
      <c r="U621" s="87"/>
    </row>
    <row r="622" spans="1:21" s="46" customFormat="1" x14ac:dyDescent="0.2">
      <c r="A622" s="294" t="str">
        <f t="shared" si="14"/>
        <v>psych testing</v>
      </c>
      <c r="B622" s="413"/>
      <c r="C622" s="414"/>
      <c r="D622" s="414"/>
      <c r="E622" s="414"/>
      <c r="F622" s="414"/>
      <c r="G622" s="414"/>
      <c r="H622" s="414"/>
      <c r="I622" s="414"/>
      <c r="J622" s="414"/>
      <c r="K622" s="414"/>
      <c r="L622" s="414"/>
      <c r="M622" s="414"/>
      <c r="N622" s="82"/>
      <c r="O622" s="82"/>
      <c r="P622" s="82"/>
      <c r="Q622" s="82"/>
      <c r="R622" s="82"/>
      <c r="S622" s="82"/>
      <c r="T622" s="135"/>
      <c r="U622" s="87"/>
    </row>
    <row r="623" spans="1:21" s="46" customFormat="1" x14ac:dyDescent="0.2">
      <c r="A623" s="294" t="str">
        <f t="shared" si="14"/>
        <v>med management</v>
      </c>
      <c r="B623" s="413"/>
      <c r="C623" s="414"/>
      <c r="D623" s="414"/>
      <c r="E623" s="414"/>
      <c r="F623" s="414"/>
      <c r="G623" s="414"/>
      <c r="H623" s="414"/>
      <c r="I623" s="414"/>
      <c r="J623" s="414"/>
      <c r="K623" s="414"/>
      <c r="L623" s="414"/>
      <c r="M623" s="414"/>
      <c r="N623" s="82"/>
      <c r="O623" s="82"/>
      <c r="P623" s="82"/>
      <c r="Q623" s="82"/>
      <c r="R623" s="82"/>
      <c r="S623" s="82"/>
      <c r="T623" s="135"/>
      <c r="U623" s="87"/>
    </row>
    <row r="624" spans="1:21" s="46" customFormat="1" x14ac:dyDescent="0.2">
      <c r="A624" s="294" t="str">
        <f t="shared" si="14"/>
        <v>IP hospital</v>
      </c>
      <c r="B624" s="413"/>
      <c r="C624" s="414"/>
      <c r="D624" s="414"/>
      <c r="E624" s="414"/>
      <c r="F624" s="414"/>
      <c r="G624" s="414"/>
      <c r="H624" s="414"/>
      <c r="I624" s="414"/>
      <c r="J624" s="414"/>
      <c r="K624" s="414"/>
      <c r="L624" s="414"/>
      <c r="M624" s="414"/>
      <c r="N624" s="82"/>
      <c r="O624" s="82"/>
      <c r="P624" s="82"/>
      <c r="Q624" s="82"/>
      <c r="R624" s="82"/>
      <c r="S624" s="82"/>
      <c r="T624" s="135"/>
      <c r="U624" s="87"/>
    </row>
    <row r="625" spans="1:21" s="46" customFormat="1" x14ac:dyDescent="0.2">
      <c r="A625" s="294" t="str">
        <f t="shared" si="14"/>
        <v>Residential tx and tx group homes</v>
      </c>
      <c r="B625" s="413"/>
      <c r="C625" s="414"/>
      <c r="D625" s="414"/>
      <c r="E625" s="414"/>
      <c r="F625" s="414"/>
      <c r="G625" s="414"/>
      <c r="H625" s="414"/>
      <c r="I625" s="414"/>
      <c r="J625" s="414"/>
      <c r="K625" s="414"/>
      <c r="L625" s="414"/>
      <c r="M625" s="414"/>
      <c r="N625" s="82"/>
      <c r="O625" s="82"/>
      <c r="P625" s="82"/>
      <c r="Q625" s="82"/>
      <c r="R625" s="82"/>
      <c r="S625" s="82"/>
      <c r="T625" s="135"/>
      <c r="U625" s="87"/>
    </row>
    <row r="626" spans="1:21" s="46" customFormat="1" x14ac:dyDescent="0.2">
      <c r="A626" s="294" t="str">
        <f t="shared" si="14"/>
        <v>TX foster care</v>
      </c>
      <c r="B626" s="413"/>
      <c r="C626" s="414"/>
      <c r="D626" s="414"/>
      <c r="E626" s="414"/>
      <c r="F626" s="414"/>
      <c r="G626" s="414"/>
      <c r="H626" s="414"/>
      <c r="I626" s="414"/>
      <c r="J626" s="414"/>
      <c r="K626" s="414"/>
      <c r="L626" s="414"/>
      <c r="M626" s="414"/>
      <c r="N626" s="82"/>
      <c r="O626" s="82"/>
      <c r="P626" s="82"/>
      <c r="Q626" s="82"/>
      <c r="R626" s="82"/>
      <c r="S626" s="82"/>
      <c r="T626" s="135"/>
      <c r="U626" s="87"/>
    </row>
    <row r="627" spans="1:21" s="46" customFormat="1" x14ac:dyDescent="0.2">
      <c r="A627" s="294" t="str">
        <f t="shared" si="14"/>
        <v>partial hosp/day tx</v>
      </c>
      <c r="B627" s="413"/>
      <c r="C627" s="414"/>
      <c r="D627" s="414"/>
      <c r="E627" s="414"/>
      <c r="F627" s="414"/>
      <c r="G627" s="414"/>
      <c r="H627" s="414"/>
      <c r="I627" s="414"/>
      <c r="J627" s="414"/>
      <c r="K627" s="414"/>
      <c r="L627" s="414"/>
      <c r="M627" s="414"/>
      <c r="N627" s="82"/>
      <c r="O627" s="82"/>
      <c r="P627" s="82"/>
      <c r="Q627" s="82"/>
      <c r="R627" s="82"/>
      <c r="S627" s="82"/>
      <c r="T627" s="135"/>
      <c r="U627" s="87"/>
    </row>
    <row r="628" spans="1:21" s="46" customFormat="1" x14ac:dyDescent="0.2">
      <c r="A628" s="294" t="str">
        <f t="shared" si="14"/>
        <v>home-based (e.g. in-home services)</v>
      </c>
      <c r="B628" s="413"/>
      <c r="C628" s="414"/>
      <c r="D628" s="414"/>
      <c r="E628" s="414"/>
      <c r="F628" s="414"/>
      <c r="G628" s="414"/>
      <c r="H628" s="414"/>
      <c r="I628" s="414"/>
      <c r="J628" s="414"/>
      <c r="K628" s="414"/>
      <c r="L628" s="414"/>
      <c r="M628" s="414"/>
      <c r="N628" s="82"/>
      <c r="O628" s="82"/>
      <c r="P628" s="82"/>
      <c r="Q628" s="82"/>
      <c r="R628" s="82"/>
      <c r="S628" s="82"/>
      <c r="T628" s="135"/>
      <c r="U628" s="87"/>
    </row>
    <row r="629" spans="1:21" s="46" customFormat="1" x14ac:dyDescent="0.2">
      <c r="A629" s="294" t="str">
        <f t="shared" si="14"/>
        <v>respite</v>
      </c>
      <c r="B629" s="413"/>
      <c r="C629" s="414"/>
      <c r="D629" s="414"/>
      <c r="E629" s="414"/>
      <c r="F629" s="414"/>
      <c r="G629" s="414"/>
      <c r="H629" s="414"/>
      <c r="I629" s="414"/>
      <c r="J629" s="414"/>
      <c r="K629" s="414"/>
      <c r="L629" s="414"/>
      <c r="M629" s="414"/>
      <c r="N629" s="82"/>
      <c r="O629" s="82"/>
      <c r="P629" s="82"/>
      <c r="Q629" s="82"/>
      <c r="R629" s="82"/>
      <c r="S629" s="82"/>
      <c r="T629" s="135"/>
      <c r="U629" s="87"/>
    </row>
    <row r="630" spans="1:21" s="46" customFormat="1" x14ac:dyDescent="0.2">
      <c r="A630" s="294" t="str">
        <f t="shared" si="14"/>
        <v>crisis intervention and stabilization (non ER)</v>
      </c>
      <c r="B630" s="413"/>
      <c r="C630" s="414"/>
      <c r="D630" s="414"/>
      <c r="E630" s="414"/>
      <c r="F630" s="414"/>
      <c r="G630" s="414"/>
      <c r="H630" s="414"/>
      <c r="I630" s="414"/>
      <c r="J630" s="414"/>
      <c r="K630" s="414"/>
      <c r="L630" s="414"/>
      <c r="M630" s="414"/>
      <c r="N630" s="82"/>
      <c r="O630" s="82"/>
      <c r="P630" s="82"/>
      <c r="Q630" s="82"/>
      <c r="R630" s="82"/>
      <c r="S630" s="82"/>
      <c r="T630" s="135"/>
      <c r="U630" s="87"/>
    </row>
    <row r="631" spans="1:21" s="46" customFormat="1" x14ac:dyDescent="0.2">
      <c r="A631" s="294" t="str">
        <f t="shared" si="14"/>
        <v>ER</v>
      </c>
      <c r="B631" s="413"/>
      <c r="C631" s="414"/>
      <c r="D631" s="414"/>
      <c r="E631" s="414"/>
      <c r="F631" s="414"/>
      <c r="G631" s="414"/>
      <c r="H631" s="414"/>
      <c r="I631" s="414"/>
      <c r="J631" s="414"/>
      <c r="K631" s="414"/>
      <c r="L631" s="414"/>
      <c r="M631" s="414"/>
      <c r="N631" s="82"/>
      <c r="O631" s="82"/>
      <c r="P631" s="82"/>
      <c r="Q631" s="82"/>
      <c r="R631" s="82"/>
      <c r="S631" s="82"/>
      <c r="T631" s="135"/>
      <c r="U631" s="87"/>
    </row>
    <row r="632" spans="1:21" s="46" customFormat="1" x14ac:dyDescent="0.2">
      <c r="A632" s="294" t="str">
        <f t="shared" si="14"/>
        <v>OP counseling, tx (primarily individual)</v>
      </c>
      <c r="B632" s="413"/>
      <c r="C632" s="414"/>
      <c r="D632" s="414"/>
      <c r="E632" s="414"/>
      <c r="F632" s="414"/>
      <c r="G632" s="414"/>
      <c r="H632" s="414"/>
      <c r="I632" s="414"/>
      <c r="J632" s="414"/>
      <c r="K632" s="414"/>
      <c r="L632" s="414"/>
      <c r="M632" s="414"/>
      <c r="N632" s="82"/>
      <c r="O632" s="82"/>
      <c r="P632" s="82"/>
      <c r="Q632" s="82"/>
      <c r="R632" s="82"/>
      <c r="S632" s="82"/>
      <c r="T632" s="135"/>
      <c r="U632" s="87"/>
    </row>
    <row r="633" spans="1:21" s="46" customFormat="1" x14ac:dyDescent="0.2">
      <c r="A633" s="294" t="str">
        <f t="shared" si="14"/>
        <v>transportation</v>
      </c>
      <c r="B633" s="413"/>
      <c r="C633" s="414"/>
      <c r="D633" s="414"/>
      <c r="E633" s="414"/>
      <c r="F633" s="414"/>
      <c r="G633" s="414"/>
      <c r="H633" s="414"/>
      <c r="I633" s="414"/>
      <c r="J633" s="414"/>
      <c r="K633" s="414"/>
      <c r="L633" s="414"/>
      <c r="M633" s="414"/>
      <c r="N633" s="82"/>
      <c r="O633" s="82"/>
      <c r="P633" s="82"/>
      <c r="Q633" s="82"/>
      <c r="R633" s="82"/>
      <c r="S633" s="82"/>
      <c r="T633" s="135"/>
      <c r="U633" s="87"/>
    </row>
    <row r="634" spans="1:21" s="46" customFormat="1" x14ac:dyDescent="0.2">
      <c r="A634" s="294" t="str">
        <f t="shared" si="14"/>
        <v>wraparound</v>
      </c>
      <c r="B634" s="413"/>
      <c r="C634" s="414"/>
      <c r="D634" s="414"/>
      <c r="E634" s="414"/>
      <c r="F634" s="414"/>
      <c r="G634" s="414"/>
      <c r="H634" s="414"/>
      <c r="I634" s="414"/>
      <c r="J634" s="414"/>
      <c r="K634" s="414"/>
      <c r="L634" s="414"/>
      <c r="M634" s="414"/>
      <c r="N634" s="82"/>
      <c r="O634" s="82"/>
      <c r="P634" s="82"/>
      <c r="Q634" s="82"/>
      <c r="R634" s="82"/>
      <c r="S634" s="82"/>
      <c r="T634" s="135"/>
      <c r="U634" s="87"/>
    </row>
    <row r="635" spans="1:21" s="46" customFormat="1" x14ac:dyDescent="0.2">
      <c r="A635" s="294" t="str">
        <f t="shared" si="14"/>
        <v>behavior mgnt consultation and training</v>
      </c>
      <c r="B635" s="413"/>
      <c r="C635" s="414"/>
      <c r="D635" s="414"/>
      <c r="E635" s="414"/>
      <c r="F635" s="414"/>
      <c r="G635" s="414"/>
      <c r="H635" s="414"/>
      <c r="I635" s="414"/>
      <c r="J635" s="414"/>
      <c r="K635" s="414"/>
      <c r="L635" s="414"/>
      <c r="M635" s="414"/>
      <c r="N635" s="82"/>
      <c r="O635" s="82"/>
      <c r="P635" s="82"/>
      <c r="Q635" s="82"/>
      <c r="R635" s="82"/>
      <c r="S635" s="82"/>
      <c r="T635" s="135"/>
      <c r="U635" s="87"/>
    </row>
    <row r="636" spans="1:21" s="46" customFormat="1" x14ac:dyDescent="0.2">
      <c r="A636" s="294" t="str">
        <f t="shared" si="14"/>
        <v>tx beh support</v>
      </c>
      <c r="B636" s="413"/>
      <c r="C636" s="414"/>
      <c r="D636" s="414"/>
      <c r="E636" s="414"/>
      <c r="F636" s="414"/>
      <c r="G636" s="414"/>
      <c r="H636" s="414"/>
      <c r="I636" s="414"/>
      <c r="J636" s="414"/>
      <c r="K636" s="414"/>
      <c r="L636" s="414"/>
      <c r="M636" s="414"/>
      <c r="N636" s="82"/>
      <c r="O636" s="82"/>
      <c r="P636" s="82"/>
      <c r="Q636" s="82"/>
      <c r="R636" s="82"/>
      <c r="S636" s="82"/>
      <c r="T636" s="135"/>
      <c r="U636" s="87"/>
    </row>
    <row r="637" spans="1:21" s="46" customFormat="1" x14ac:dyDescent="0.2">
      <c r="A637" s="294" t="str">
        <f t="shared" si="14"/>
        <v xml:space="preserve">MST           </v>
      </c>
      <c r="B637" s="413"/>
      <c r="C637" s="414"/>
      <c r="D637" s="414"/>
      <c r="E637" s="414"/>
      <c r="F637" s="414"/>
      <c r="G637" s="414"/>
      <c r="H637" s="414"/>
      <c r="I637" s="414"/>
      <c r="J637" s="414"/>
      <c r="K637" s="414"/>
      <c r="L637" s="414"/>
      <c r="M637" s="414"/>
      <c r="N637" s="82"/>
      <c r="O637" s="82"/>
      <c r="P637" s="82"/>
      <c r="Q637" s="82"/>
      <c r="R637" s="82"/>
      <c r="S637" s="82"/>
      <c r="T637" s="135"/>
      <c r="U637" s="87"/>
    </row>
    <row r="638" spans="1:21" s="46" customFormat="1" x14ac:dyDescent="0.2">
      <c r="A638" s="294" t="str">
        <f t="shared" si="14"/>
        <v>supported housing</v>
      </c>
      <c r="B638" s="413"/>
      <c r="C638" s="414"/>
      <c r="D638" s="414"/>
      <c r="E638" s="414"/>
      <c r="F638" s="414"/>
      <c r="G638" s="414"/>
      <c r="H638" s="414"/>
      <c r="I638" s="414"/>
      <c r="J638" s="414"/>
      <c r="K638" s="414"/>
      <c r="L638" s="414"/>
      <c r="M638" s="414"/>
      <c r="N638" s="82"/>
      <c r="O638" s="82"/>
      <c r="P638" s="82"/>
      <c r="Q638" s="82"/>
      <c r="R638" s="82"/>
      <c r="S638" s="82"/>
      <c r="T638" s="135"/>
      <c r="U638" s="87"/>
    </row>
    <row r="639" spans="1:21" s="46" customFormat="1" x14ac:dyDescent="0.2">
      <c r="A639" s="294" t="str">
        <f t="shared" si="14"/>
        <v>peer svcs</v>
      </c>
      <c r="B639" s="413"/>
      <c r="C639" s="414"/>
      <c r="D639" s="414"/>
      <c r="E639" s="414"/>
      <c r="F639" s="414"/>
      <c r="G639" s="414"/>
      <c r="H639" s="414"/>
      <c r="I639" s="414"/>
      <c r="J639" s="414"/>
      <c r="K639" s="414"/>
      <c r="L639" s="414"/>
      <c r="M639" s="414"/>
      <c r="N639" s="82"/>
      <c r="O639" s="82"/>
      <c r="P639" s="82"/>
      <c r="Q639" s="82"/>
      <c r="R639" s="82"/>
      <c r="S639" s="82"/>
      <c r="T639" s="135"/>
      <c r="U639" s="87"/>
    </row>
    <row r="640" spans="1:21" s="46" customFormat="1" x14ac:dyDescent="0.2">
      <c r="A640" s="294" t="str">
        <f t="shared" si="14"/>
        <v>psychosoc rehab (comm supp/ ACT)</v>
      </c>
      <c r="B640" s="413"/>
      <c r="C640" s="414"/>
      <c r="D640" s="414"/>
      <c r="E640" s="414"/>
      <c r="F640" s="414"/>
      <c r="G640" s="414"/>
      <c r="H640" s="414"/>
      <c r="I640" s="414"/>
      <c r="J640" s="414"/>
      <c r="K640" s="414"/>
      <c r="L640" s="414"/>
      <c r="M640" s="414"/>
      <c r="N640" s="82"/>
      <c r="O640" s="82"/>
      <c r="P640" s="82"/>
      <c r="Q640" s="82"/>
      <c r="R640" s="82"/>
      <c r="S640" s="82"/>
      <c r="T640" s="135"/>
      <c r="U640" s="87"/>
    </row>
    <row r="641" spans="1:21" s="46" customFormat="1" x14ac:dyDescent="0.2">
      <c r="A641" s="294" t="str">
        <f t="shared" si="14"/>
        <v>case management</v>
      </c>
      <c r="B641" s="413"/>
      <c r="C641" s="414"/>
      <c r="D641" s="414"/>
      <c r="E641" s="414"/>
      <c r="F641" s="414"/>
      <c r="G641" s="414"/>
      <c r="H641" s="414"/>
      <c r="I641" s="414"/>
      <c r="J641" s="414"/>
      <c r="K641" s="414"/>
      <c r="L641" s="414"/>
      <c r="M641" s="414"/>
      <c r="N641" s="82"/>
      <c r="O641" s="82"/>
      <c r="P641" s="82"/>
      <c r="Q641" s="82"/>
      <c r="R641" s="82"/>
      <c r="S641" s="82"/>
      <c r="T641" s="135"/>
      <c r="U641" s="87"/>
    </row>
    <row r="642" spans="1:21" s="46" customFormat="1" x14ac:dyDescent="0.2">
      <c r="A642" s="294" t="str">
        <f t="shared" si="14"/>
        <v>targeted case mng</v>
      </c>
      <c r="B642" s="413"/>
      <c r="C642" s="414"/>
      <c r="D642" s="414"/>
      <c r="E642" s="414"/>
      <c r="F642" s="414"/>
      <c r="G642" s="414"/>
      <c r="H642" s="414"/>
      <c r="I642" s="414"/>
      <c r="J642" s="414"/>
      <c r="K642" s="414"/>
      <c r="L642" s="414"/>
      <c r="M642" s="414"/>
      <c r="N642" s="82"/>
      <c r="O642" s="82"/>
      <c r="P642" s="82"/>
      <c r="Q642" s="82"/>
      <c r="R642" s="82"/>
      <c r="S642" s="82"/>
      <c r="T642" s="135"/>
      <c r="U642" s="87"/>
    </row>
    <row r="643" spans="1:21" s="46" customFormat="1" x14ac:dyDescent="0.2">
      <c r="A643" s="294" t="str">
        <f t="shared" si="14"/>
        <v>activity therapy</v>
      </c>
      <c r="B643" s="413"/>
      <c r="C643" s="414"/>
      <c r="D643" s="414"/>
      <c r="E643" s="414"/>
      <c r="F643" s="414"/>
      <c r="G643" s="414"/>
      <c r="H643" s="414"/>
      <c r="I643" s="414"/>
      <c r="J643" s="414"/>
      <c r="K643" s="414"/>
      <c r="L643" s="414"/>
      <c r="M643" s="414"/>
      <c r="N643" s="82"/>
      <c r="O643" s="82"/>
      <c r="P643" s="82"/>
      <c r="Q643" s="82"/>
      <c r="R643" s="82"/>
      <c r="S643" s="82"/>
      <c r="T643" s="135"/>
      <c r="U643" s="87"/>
    </row>
    <row r="644" spans="1:21" s="33" customFormat="1" x14ac:dyDescent="0.2">
      <c r="A644" s="294" t="str">
        <f t="shared" si="14"/>
        <v>substance abuse scrng/assess</v>
      </c>
      <c r="B644" s="413"/>
      <c r="C644" s="414"/>
      <c r="D644" s="414"/>
      <c r="E644" s="414"/>
      <c r="F644" s="414"/>
      <c r="G644" s="414"/>
      <c r="H644" s="414"/>
      <c r="I644" s="414"/>
      <c r="J644" s="414"/>
      <c r="K644" s="414"/>
      <c r="L644" s="414"/>
      <c r="M644" s="414"/>
      <c r="N644" s="35"/>
      <c r="O644" s="35"/>
      <c r="P644" s="35"/>
      <c r="Q644" s="35"/>
      <c r="R644" s="35"/>
      <c r="S644" s="35"/>
      <c r="T644" s="128"/>
      <c r="U644" s="75"/>
    </row>
    <row r="645" spans="1:21" s="33" customFormat="1" x14ac:dyDescent="0.2">
      <c r="A645" s="294" t="str">
        <f t="shared" si="14"/>
        <v>substance abuse outpatient</v>
      </c>
      <c r="B645" s="413"/>
      <c r="C645" s="414"/>
      <c r="D645" s="414"/>
      <c r="E645" s="414"/>
      <c r="F645" s="414"/>
      <c r="G645" s="414"/>
      <c r="H645" s="414"/>
      <c r="I645" s="414"/>
      <c r="J645" s="414"/>
      <c r="K645" s="414"/>
      <c r="L645" s="414"/>
      <c r="M645" s="414"/>
      <c r="N645" s="35"/>
      <c r="O645" s="35"/>
      <c r="P645" s="35"/>
      <c r="Q645" s="35"/>
      <c r="R645" s="35"/>
      <c r="S645" s="35"/>
      <c r="T645" s="128"/>
      <c r="U645" s="75"/>
    </row>
    <row r="646" spans="1:21" s="33" customFormat="1" x14ac:dyDescent="0.2">
      <c r="A646" s="294" t="str">
        <f t="shared" si="14"/>
        <v>substance abuse residential</v>
      </c>
      <c r="B646" s="413"/>
      <c r="C646" s="414"/>
      <c r="D646" s="414"/>
      <c r="E646" s="414"/>
      <c r="F646" s="414"/>
      <c r="G646" s="414"/>
      <c r="H646" s="414"/>
      <c r="I646" s="414"/>
      <c r="J646" s="414"/>
      <c r="K646" s="414"/>
      <c r="L646" s="414"/>
      <c r="M646" s="414"/>
      <c r="N646" s="35"/>
      <c r="O646" s="35"/>
      <c r="P646" s="35"/>
      <c r="Q646" s="35"/>
      <c r="R646" s="35"/>
      <c r="S646" s="35"/>
      <c r="T646" s="128"/>
      <c r="U646" s="75"/>
    </row>
    <row r="647" spans="1:21" s="33" customFormat="1" x14ac:dyDescent="0.2">
      <c r="A647" s="294" t="str">
        <f t="shared" si="14"/>
        <v>family therapy/family education and training</v>
      </c>
      <c r="B647" s="413"/>
      <c r="C647" s="414"/>
      <c r="D647" s="414"/>
      <c r="E647" s="414"/>
      <c r="F647" s="414"/>
      <c r="G647" s="414"/>
      <c r="H647" s="414"/>
      <c r="I647" s="414"/>
      <c r="J647" s="414"/>
      <c r="K647" s="414"/>
      <c r="L647" s="414"/>
      <c r="M647" s="414"/>
      <c r="N647" s="35"/>
      <c r="O647" s="35"/>
      <c r="P647" s="35"/>
      <c r="Q647" s="35"/>
      <c r="R647" s="35"/>
      <c r="S647" s="35"/>
      <c r="T647" s="128"/>
      <c r="U647" s="75"/>
    </row>
    <row r="648" spans="1:21" s="33" customFormat="1" x14ac:dyDescent="0.2">
      <c r="A648" s="294" t="str">
        <f t="shared" si="14"/>
        <v>group therapy</v>
      </c>
      <c r="B648" s="413"/>
      <c r="C648" s="414"/>
      <c r="D648" s="414"/>
      <c r="E648" s="414"/>
      <c r="F648" s="414"/>
      <c r="G648" s="414"/>
      <c r="H648" s="414"/>
      <c r="I648" s="414"/>
      <c r="J648" s="414"/>
      <c r="K648" s="414"/>
      <c r="L648" s="414"/>
      <c r="M648" s="354"/>
      <c r="N648" s="35"/>
      <c r="O648" s="35"/>
      <c r="P648" s="35"/>
      <c r="Q648" s="35"/>
      <c r="R648" s="35"/>
      <c r="S648" s="35"/>
      <c r="T648" s="128"/>
      <c r="U648" s="75"/>
    </row>
    <row r="649" spans="1:21" s="33" customFormat="1" x14ac:dyDescent="0.2">
      <c r="A649" s="294" t="str">
        <f t="shared" si="14"/>
        <v>consultation / collateral</v>
      </c>
      <c r="B649" s="413"/>
      <c r="C649" s="414"/>
      <c r="D649" s="414"/>
      <c r="E649" s="414"/>
      <c r="F649" s="414"/>
      <c r="G649" s="414"/>
      <c r="H649" s="414"/>
      <c r="I649" s="414"/>
      <c r="J649" s="414"/>
      <c r="K649" s="414"/>
      <c r="L649" s="414"/>
      <c r="M649" s="352"/>
      <c r="N649" s="35"/>
      <c r="O649" s="35"/>
      <c r="P649" s="35"/>
      <c r="Q649" s="35"/>
      <c r="R649" s="35"/>
      <c r="S649" s="35"/>
      <c r="T649" s="35"/>
      <c r="U649" s="75"/>
    </row>
    <row r="650" spans="1:21" s="167" customFormat="1" ht="13.5" thickBot="1" x14ac:dyDescent="0.25">
      <c r="A650" s="343" t="str">
        <f t="shared" si="14"/>
        <v>psychotropic medication</v>
      </c>
      <c r="B650" s="415"/>
      <c r="C650" s="416"/>
      <c r="D650" s="416"/>
      <c r="E650" s="416"/>
      <c r="F650" s="416"/>
      <c r="G650" s="416"/>
      <c r="H650" s="416"/>
      <c r="I650" s="416"/>
      <c r="J650" s="416"/>
      <c r="K650" s="416"/>
      <c r="L650" s="416"/>
      <c r="M650" s="356"/>
      <c r="N650" s="35"/>
      <c r="O650" s="35"/>
      <c r="P650" s="35"/>
      <c r="Q650" s="35"/>
      <c r="R650" s="35"/>
      <c r="S650" s="35"/>
      <c r="T650" s="35"/>
      <c r="U650" s="166"/>
    </row>
    <row r="651" spans="1:21" s="170" customFormat="1" ht="13.5" thickBot="1" x14ac:dyDescent="0.25">
      <c r="A651" s="273" t="s">
        <v>373</v>
      </c>
      <c r="B651" s="417"/>
      <c r="C651" s="418"/>
      <c r="D651" s="418"/>
      <c r="E651" s="418"/>
      <c r="F651" s="418"/>
      <c r="G651" s="418"/>
      <c r="H651" s="418"/>
      <c r="I651" s="418"/>
      <c r="J651" s="418"/>
      <c r="K651" s="418"/>
      <c r="L651" s="418"/>
      <c r="M651" s="451"/>
      <c r="N651" s="92"/>
      <c r="O651" s="35"/>
      <c r="P651" s="35"/>
      <c r="Q651" s="35"/>
      <c r="R651" s="35"/>
      <c r="S651" s="35"/>
      <c r="T651" s="35"/>
      <c r="U651" s="169"/>
    </row>
    <row r="652" spans="1:21" s="35" customFormat="1" x14ac:dyDescent="0.2">
      <c r="A652" s="420"/>
      <c r="B652" s="62"/>
      <c r="C652" s="432"/>
      <c r="D652" s="432"/>
      <c r="E652" s="432"/>
      <c r="F652" s="432"/>
      <c r="G652" s="432"/>
      <c r="H652" s="432"/>
      <c r="I652" s="432"/>
      <c r="J652" s="432"/>
      <c r="K652" s="432"/>
      <c r="L652" s="494"/>
      <c r="M652" s="494"/>
      <c r="N652" s="92"/>
    </row>
    <row r="653" spans="1:21" x14ac:dyDescent="0.2">
      <c r="A653" s="107"/>
      <c r="B653" s="62"/>
      <c r="C653" s="62"/>
      <c r="D653" s="62"/>
      <c r="E653" s="62"/>
      <c r="F653" s="62"/>
      <c r="G653" s="62"/>
      <c r="H653" s="62"/>
      <c r="I653" s="62"/>
      <c r="J653" s="62"/>
      <c r="K653" s="62"/>
      <c r="T653" s="6"/>
    </row>
    <row r="654" spans="1:21" x14ac:dyDescent="0.2">
      <c r="A654" s="107"/>
      <c r="B654" s="62"/>
      <c r="C654" s="62"/>
      <c r="D654" s="62"/>
      <c r="E654" s="62"/>
      <c r="F654" s="62"/>
      <c r="G654" s="62"/>
      <c r="H654" s="62"/>
      <c r="I654" s="62"/>
      <c r="J654" s="62"/>
      <c r="K654" s="62"/>
    </row>
    <row r="655" spans="1:21" x14ac:dyDescent="0.2">
      <c r="A655" s="107"/>
      <c r="B655" s="62"/>
      <c r="C655" s="62"/>
      <c r="D655" s="62"/>
      <c r="E655" s="62"/>
      <c r="F655" s="62"/>
      <c r="G655" s="62"/>
      <c r="H655" s="62"/>
      <c r="I655" s="62"/>
      <c r="J655" s="62"/>
      <c r="K655" s="62"/>
    </row>
  </sheetData>
  <mergeCells count="72">
    <mergeCell ref="R414:T414"/>
    <mergeCell ref="I378:Q378"/>
    <mergeCell ref="R378:T378"/>
    <mergeCell ref="A396:B396"/>
    <mergeCell ref="C396:E396"/>
    <mergeCell ref="F396:H396"/>
    <mergeCell ref="I396:Q396"/>
    <mergeCell ref="R396:T396"/>
    <mergeCell ref="A543:B543"/>
    <mergeCell ref="A580:B580"/>
    <mergeCell ref="C543:K543"/>
    <mergeCell ref="F320:H320"/>
    <mergeCell ref="A356:G356"/>
    <mergeCell ref="A378:B378"/>
    <mergeCell ref="C378:E378"/>
    <mergeCell ref="F378:H378"/>
    <mergeCell ref="I414:Q414"/>
    <mergeCell ref="A469:B469"/>
    <mergeCell ref="C469:K469"/>
    <mergeCell ref="C507:K507"/>
    <mergeCell ref="A507:B507"/>
    <mergeCell ref="A432:B432"/>
    <mergeCell ref="A244:B244"/>
    <mergeCell ref="C244:E244"/>
    <mergeCell ref="F244:H244"/>
    <mergeCell ref="C432:K432"/>
    <mergeCell ref="R59:T59"/>
    <mergeCell ref="I244:Q244"/>
    <mergeCell ref="A207:B207"/>
    <mergeCell ref="I282:Q282"/>
    <mergeCell ref="A282:B282"/>
    <mergeCell ref="C282:E282"/>
    <mergeCell ref="F282:H282"/>
    <mergeCell ref="A320:B320"/>
    <mergeCell ref="C320:E320"/>
    <mergeCell ref="A167:C167"/>
    <mergeCell ref="A133:B133"/>
    <mergeCell ref="C133:E133"/>
    <mergeCell ref="A3:C6"/>
    <mergeCell ref="A96:B96"/>
    <mergeCell ref="C96:E96"/>
    <mergeCell ref="F96:H96"/>
    <mergeCell ref="A8:C8"/>
    <mergeCell ref="I59:Q59"/>
    <mergeCell ref="A59:B59"/>
    <mergeCell ref="C59:E59"/>
    <mergeCell ref="F59:H59"/>
    <mergeCell ref="F133:H133"/>
    <mergeCell ref="A618:B618"/>
    <mergeCell ref="C618:K618"/>
    <mergeCell ref="L618:M618"/>
    <mergeCell ref="C207:E207"/>
    <mergeCell ref="F207:H207"/>
    <mergeCell ref="I207:Q207"/>
    <mergeCell ref="L432:M432"/>
    <mergeCell ref="L469:M469"/>
    <mergeCell ref="L507:M507"/>
    <mergeCell ref="L543:M543"/>
    <mergeCell ref="L580:M580"/>
    <mergeCell ref="I320:Q320"/>
    <mergeCell ref="A414:B414"/>
    <mergeCell ref="C414:E414"/>
    <mergeCell ref="F414:H414"/>
    <mergeCell ref="C580:K580"/>
    <mergeCell ref="R282:T282"/>
    <mergeCell ref="R320:T320"/>
    <mergeCell ref="I133:Q133"/>
    <mergeCell ref="R96:T96"/>
    <mergeCell ref="R133:T133"/>
    <mergeCell ref="R207:T207"/>
    <mergeCell ref="R244:T244"/>
    <mergeCell ref="I96:Q96"/>
  </mergeCells>
  <phoneticPr fontId="18" type="noConversion"/>
  <pageMargins left="0.4" right="0.4" top="0.4" bottom="0.4" header="0.2" footer="0.2"/>
  <pageSetup paperSize="5" scale="40" orientation="landscape" r:id="rId1"/>
  <headerFooter>
    <oddHeader>&amp;C&amp;"-,Bold"&amp;14BH SERVICES LIST TAB</oddHeader>
    <oddFooter>&amp;C&amp;"-,Bold"Page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60"/>
  <sheetViews>
    <sheetView showGridLines="0" zoomScaleNormal="100" zoomScalePageLayoutView="120" workbookViewId="0">
      <selection activeCell="A3" sqref="A3:C6"/>
    </sheetView>
  </sheetViews>
  <sheetFormatPr defaultColWidth="9.140625" defaultRowHeight="12.75" x14ac:dyDescent="0.2"/>
  <cols>
    <col min="1" max="1" width="48" style="7" customWidth="1"/>
    <col min="2" max="2" width="25.85546875" style="6" customWidth="1"/>
    <col min="3" max="11" width="15.7109375" style="6" customWidth="1"/>
    <col min="12" max="17" width="15.7109375" style="35" customWidth="1"/>
    <col min="18" max="18" width="19.140625" style="35" customWidth="1"/>
    <col min="19" max="19" width="20.140625" style="35" customWidth="1"/>
    <col min="20" max="20" width="10.7109375" style="35" customWidth="1"/>
    <col min="21" max="21" width="9.140625" style="35"/>
    <col min="22" max="16384" width="9.140625" style="6"/>
  </cols>
  <sheetData>
    <row r="1" spans="1:41" s="234" customFormat="1" ht="50.1" customHeight="1" x14ac:dyDescent="0.25"/>
    <row r="2" spans="1:41" s="8" customFormat="1" ht="15.75" thickBot="1" x14ac:dyDescent="0.3">
      <c r="A2" s="8" t="s">
        <v>293</v>
      </c>
      <c r="L2" s="47"/>
      <c r="M2" s="47"/>
      <c r="N2" s="47"/>
      <c r="O2" s="47"/>
      <c r="P2" s="47"/>
      <c r="Q2" s="47"/>
      <c r="R2" s="63"/>
      <c r="S2" s="63"/>
      <c r="T2" s="63"/>
      <c r="U2" s="63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</row>
    <row r="3" spans="1:41" s="10" customFormat="1" ht="15" x14ac:dyDescent="0.25">
      <c r="A3" s="716"/>
      <c r="B3" s="717"/>
      <c r="C3" s="718"/>
      <c r="L3" s="30"/>
      <c r="M3" s="30"/>
      <c r="N3" s="30"/>
      <c r="O3" s="30"/>
      <c r="P3" s="30"/>
      <c r="Q3" s="30"/>
      <c r="R3" s="42"/>
      <c r="S3" s="42"/>
      <c r="T3" s="42"/>
      <c r="U3" s="42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</row>
    <row r="4" spans="1:41" s="10" customFormat="1" ht="15" x14ac:dyDescent="0.25">
      <c r="A4" s="719"/>
      <c r="B4" s="720"/>
      <c r="C4" s="721"/>
      <c r="L4" s="30"/>
      <c r="M4" s="30"/>
      <c r="N4" s="30"/>
      <c r="O4" s="30"/>
      <c r="P4" s="30"/>
      <c r="Q4" s="30"/>
      <c r="R4" s="42"/>
      <c r="S4" s="42"/>
      <c r="T4" s="42"/>
      <c r="U4" s="42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</row>
    <row r="5" spans="1:41" s="10" customFormat="1" ht="15" x14ac:dyDescent="0.25">
      <c r="A5" s="719"/>
      <c r="B5" s="720"/>
      <c r="C5" s="721"/>
      <c r="L5" s="30"/>
      <c r="M5" s="30"/>
      <c r="N5" s="30"/>
      <c r="O5" s="30"/>
      <c r="P5" s="30"/>
      <c r="Q5" s="30"/>
      <c r="R5" s="42"/>
      <c r="S5" s="42"/>
      <c r="T5" s="42"/>
      <c r="U5" s="42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</row>
    <row r="6" spans="1:41" s="10" customFormat="1" ht="15.75" thickBot="1" x14ac:dyDescent="0.3">
      <c r="A6" s="722"/>
      <c r="B6" s="723"/>
      <c r="C6" s="724"/>
      <c r="L6" s="30"/>
      <c r="M6" s="30"/>
      <c r="N6" s="30"/>
      <c r="O6" s="30"/>
      <c r="P6" s="30"/>
      <c r="Q6" s="30"/>
      <c r="R6" s="42"/>
      <c r="S6" s="42"/>
      <c r="T6" s="42"/>
      <c r="U6" s="42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</row>
    <row r="7" spans="1:41" s="38" customFormat="1" ht="15" customHeight="1" x14ac:dyDescent="0.25">
      <c r="A7" s="826" t="s">
        <v>226</v>
      </c>
      <c r="B7" s="827"/>
      <c r="C7" s="827"/>
      <c r="L7" s="40"/>
      <c r="M7" s="40"/>
      <c r="N7" s="40"/>
      <c r="O7" s="40"/>
      <c r="P7" s="40"/>
      <c r="Q7" s="40"/>
      <c r="R7" s="39"/>
      <c r="S7" s="39"/>
      <c r="T7" s="39"/>
      <c r="U7" s="39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</row>
    <row r="8" spans="1:41" s="11" customFormat="1" ht="15" customHeight="1" x14ac:dyDescent="0.25">
      <c r="A8" s="227"/>
      <c r="B8" s="228"/>
      <c r="C8" s="228"/>
      <c r="L8" s="41"/>
      <c r="M8" s="41"/>
      <c r="N8" s="41"/>
      <c r="O8" s="41"/>
      <c r="P8" s="41"/>
      <c r="Q8" s="41"/>
      <c r="R8" s="66"/>
      <c r="S8" s="66"/>
      <c r="T8" s="66"/>
      <c r="U8" s="66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</row>
    <row r="9" spans="1:41" s="10" customFormat="1" ht="15.75" x14ac:dyDescent="0.25">
      <c r="A9" s="226" t="s">
        <v>159</v>
      </c>
      <c r="B9" s="223"/>
      <c r="C9" s="223"/>
      <c r="L9" s="30"/>
      <c r="M9" s="30"/>
      <c r="N9" s="30"/>
      <c r="O9" s="30"/>
      <c r="P9" s="30"/>
      <c r="Q9" s="30"/>
      <c r="R9" s="42"/>
      <c r="S9" s="42"/>
      <c r="T9" s="42"/>
      <c r="U9" s="42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</row>
    <row r="10" spans="1:41" s="10" customFormat="1" ht="15.75" x14ac:dyDescent="0.25">
      <c r="A10" s="26"/>
      <c r="B10" s="223"/>
      <c r="C10" s="223"/>
      <c r="L10" s="30"/>
      <c r="M10" s="30"/>
      <c r="N10" s="30"/>
      <c r="O10" s="30"/>
      <c r="P10" s="30"/>
      <c r="Q10" s="30"/>
      <c r="R10" s="42"/>
      <c r="S10" s="42"/>
      <c r="T10" s="42"/>
      <c r="U10" s="42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</row>
    <row r="11" spans="1:41" s="2" customFormat="1" ht="15.75" thickBot="1" x14ac:dyDescent="0.3">
      <c r="A11" s="1" t="s">
        <v>431</v>
      </c>
      <c r="L11" s="32"/>
      <c r="M11" s="32"/>
      <c r="N11" s="32"/>
      <c r="O11" s="32"/>
      <c r="P11" s="32"/>
      <c r="Q11" s="32"/>
      <c r="R11" s="32"/>
      <c r="S11" s="32"/>
      <c r="T11" s="32"/>
      <c r="U11" s="32"/>
    </row>
    <row r="12" spans="1:41" s="5" customFormat="1" ht="13.5" thickBot="1" x14ac:dyDescent="0.25">
      <c r="A12" s="421" t="s">
        <v>342</v>
      </c>
      <c r="B12" s="221" t="s">
        <v>406</v>
      </c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5"/>
    </row>
    <row r="13" spans="1:41" s="4" customFormat="1" ht="13.5" thickBot="1" x14ac:dyDescent="0.25">
      <c r="A13" s="495"/>
      <c r="B13" s="49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3"/>
    </row>
    <row r="14" spans="1:41" x14ac:dyDescent="0.2">
      <c r="A14" s="497"/>
      <c r="B14" s="432"/>
      <c r="C14" s="432"/>
      <c r="D14" s="432"/>
      <c r="E14" s="432"/>
      <c r="F14" s="432"/>
      <c r="G14" s="432"/>
      <c r="H14" s="432"/>
      <c r="I14" s="432"/>
      <c r="J14" s="432"/>
      <c r="K14" s="432"/>
      <c r="L14" s="494"/>
      <c r="M14" s="494"/>
      <c r="N14" s="494"/>
      <c r="O14" s="494"/>
      <c r="P14" s="494"/>
      <c r="Q14" s="494"/>
      <c r="R14" s="494"/>
      <c r="S14" s="494"/>
    </row>
    <row r="15" spans="1:41" s="35" customFormat="1" x14ac:dyDescent="0.2">
      <c r="A15" s="498"/>
      <c r="B15" s="336"/>
      <c r="C15" s="336"/>
      <c r="D15" s="336"/>
    </row>
    <row r="16" spans="1:41" s="32" customFormat="1" ht="15.75" thickBot="1" x14ac:dyDescent="0.3">
      <c r="A16" s="31" t="s">
        <v>131</v>
      </c>
    </row>
    <row r="17" spans="1:3" s="35" customFormat="1" ht="13.5" thickBot="1" x14ac:dyDescent="0.25">
      <c r="A17" s="386" t="s">
        <v>132</v>
      </c>
      <c r="B17" s="499" t="s">
        <v>342</v>
      </c>
      <c r="C17" s="500" t="s">
        <v>179</v>
      </c>
    </row>
    <row r="18" spans="1:3" s="35" customFormat="1" x14ac:dyDescent="0.2">
      <c r="A18" s="431" t="s">
        <v>133</v>
      </c>
      <c r="B18" s="501"/>
      <c r="C18" s="340"/>
    </row>
    <row r="19" spans="1:3" s="35" customFormat="1" ht="13.5" thickBot="1" x14ac:dyDescent="0.25">
      <c r="A19" s="445" t="s">
        <v>134</v>
      </c>
      <c r="B19" s="502"/>
      <c r="C19" s="406"/>
    </row>
    <row r="20" spans="1:3" s="35" customFormat="1" ht="13.5" thickBot="1" x14ac:dyDescent="0.25">
      <c r="A20" s="503" t="s">
        <v>181</v>
      </c>
      <c r="B20" s="504"/>
      <c r="C20" s="409"/>
    </row>
    <row r="21" spans="1:3" s="35" customFormat="1" x14ac:dyDescent="0.2">
      <c r="A21" s="335"/>
      <c r="B21" s="505"/>
      <c r="C21" s="506"/>
    </row>
    <row r="22" spans="1:3" s="32" customFormat="1" ht="15" x14ac:dyDescent="0.25">
      <c r="A22" s="31" t="s">
        <v>135</v>
      </c>
    </row>
    <row r="23" spans="1:3" s="32" customFormat="1" ht="15.75" thickBot="1" x14ac:dyDescent="0.3">
      <c r="A23" s="43" t="s">
        <v>136</v>
      </c>
    </row>
    <row r="24" spans="1:3" s="35" customFormat="1" ht="13.5" thickBot="1" x14ac:dyDescent="0.25">
      <c r="A24" s="421" t="s">
        <v>374</v>
      </c>
      <c r="B24" s="422" t="s">
        <v>342</v>
      </c>
      <c r="C24" s="500" t="s">
        <v>371</v>
      </c>
    </row>
    <row r="25" spans="1:3" s="35" customFormat="1" x14ac:dyDescent="0.2">
      <c r="A25" s="431" t="s">
        <v>278</v>
      </c>
      <c r="B25" s="411"/>
      <c r="C25" s="507"/>
    </row>
    <row r="26" spans="1:3" s="35" customFormat="1" x14ac:dyDescent="0.2">
      <c r="A26" s="425" t="s">
        <v>279</v>
      </c>
      <c r="B26" s="413"/>
      <c r="C26" s="508"/>
    </row>
    <row r="27" spans="1:3" s="35" customFormat="1" x14ac:dyDescent="0.2">
      <c r="A27" s="425" t="s">
        <v>280</v>
      </c>
      <c r="B27" s="413"/>
      <c r="C27" s="508"/>
    </row>
    <row r="28" spans="1:3" s="35" customFormat="1" x14ac:dyDescent="0.2">
      <c r="A28" s="425" t="s">
        <v>281</v>
      </c>
      <c r="B28" s="413"/>
      <c r="C28" s="508"/>
    </row>
    <row r="29" spans="1:3" s="35" customFormat="1" ht="13.5" thickBot="1" x14ac:dyDescent="0.25">
      <c r="A29" s="445" t="s">
        <v>282</v>
      </c>
      <c r="B29" s="415"/>
      <c r="C29" s="509"/>
    </row>
    <row r="30" spans="1:3" s="35" customFormat="1" ht="13.5" thickBot="1" x14ac:dyDescent="0.25">
      <c r="A30" s="503" t="s">
        <v>137</v>
      </c>
      <c r="B30" s="510"/>
      <c r="C30" s="511"/>
    </row>
    <row r="31" spans="1:3" s="35" customFormat="1" x14ac:dyDescent="0.2">
      <c r="A31" s="34"/>
    </row>
    <row r="32" spans="1:3" s="35" customFormat="1" x14ac:dyDescent="0.2">
      <c r="A32" s="34"/>
    </row>
    <row r="33" spans="1:41" s="10" customFormat="1" ht="15.75" x14ac:dyDescent="0.25">
      <c r="A33" s="226" t="s">
        <v>157</v>
      </c>
      <c r="B33" s="223"/>
      <c r="C33" s="223"/>
      <c r="L33" s="30"/>
      <c r="M33" s="30"/>
      <c r="N33" s="30"/>
      <c r="O33" s="30"/>
      <c r="P33" s="30"/>
      <c r="Q33" s="30"/>
      <c r="R33" s="42"/>
      <c r="S33" s="42"/>
      <c r="T33" s="42"/>
      <c r="U33" s="42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</row>
    <row r="34" spans="1:41" s="10" customFormat="1" ht="15.75" x14ac:dyDescent="0.25">
      <c r="A34" s="226"/>
      <c r="B34" s="223"/>
      <c r="C34" s="223"/>
      <c r="L34" s="30"/>
      <c r="M34" s="30"/>
      <c r="N34" s="30"/>
      <c r="O34" s="30"/>
      <c r="P34" s="30"/>
      <c r="Q34" s="30"/>
      <c r="R34" s="42"/>
      <c r="S34" s="42"/>
      <c r="T34" s="42"/>
      <c r="U34" s="42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</row>
    <row r="35" spans="1:41" s="2" customFormat="1" ht="15" x14ac:dyDescent="0.25">
      <c r="A35" s="1" t="s">
        <v>138</v>
      </c>
      <c r="L35" s="32"/>
      <c r="M35" s="32"/>
      <c r="N35" s="32"/>
      <c r="O35" s="32"/>
      <c r="P35" s="32"/>
      <c r="Q35" s="32"/>
      <c r="R35" s="32"/>
      <c r="S35" s="32"/>
      <c r="T35" s="32"/>
      <c r="U35" s="32"/>
    </row>
    <row r="36" spans="1:41" s="2" customFormat="1" ht="15.75" thickBot="1" x14ac:dyDescent="0.3">
      <c r="A36" s="16" t="s">
        <v>139</v>
      </c>
      <c r="L36" s="32"/>
      <c r="M36" s="32"/>
      <c r="N36" s="32"/>
      <c r="O36" s="32"/>
      <c r="P36" s="32"/>
      <c r="Q36" s="32"/>
      <c r="R36" s="32"/>
      <c r="S36" s="32"/>
      <c r="T36" s="32"/>
      <c r="U36" s="32"/>
    </row>
    <row r="37" spans="1:41" s="4" customFormat="1" ht="16.5" customHeight="1" thickBot="1" x14ac:dyDescent="0.25">
      <c r="A37" s="815"/>
      <c r="B37" s="816"/>
      <c r="C37" s="817" t="s">
        <v>352</v>
      </c>
      <c r="D37" s="817"/>
      <c r="E37" s="817"/>
      <c r="F37" s="817" t="s">
        <v>353</v>
      </c>
      <c r="G37" s="817"/>
      <c r="H37" s="817"/>
      <c r="I37" s="741" t="s">
        <v>354</v>
      </c>
      <c r="J37" s="817"/>
      <c r="K37" s="817"/>
      <c r="L37" s="817"/>
      <c r="M37" s="817"/>
      <c r="N37" s="817"/>
      <c r="O37" s="817"/>
      <c r="P37" s="817"/>
      <c r="Q37" s="817"/>
      <c r="R37" s="777" t="s">
        <v>355</v>
      </c>
      <c r="S37" s="778"/>
      <c r="T37" s="779"/>
      <c r="U37" s="35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3"/>
    </row>
    <row r="38" spans="1:41" s="14" customFormat="1" ht="38.25" x14ac:dyDescent="0.2">
      <c r="A38" s="512" t="s">
        <v>374</v>
      </c>
      <c r="B38" s="512" t="s">
        <v>342</v>
      </c>
      <c r="C38" s="513" t="s">
        <v>347</v>
      </c>
      <c r="D38" s="514" t="s">
        <v>348</v>
      </c>
      <c r="E38" s="515" t="s">
        <v>349</v>
      </c>
      <c r="F38" s="513" t="s">
        <v>351</v>
      </c>
      <c r="G38" s="514" t="s">
        <v>246</v>
      </c>
      <c r="H38" s="515" t="s">
        <v>350</v>
      </c>
      <c r="I38" s="516" t="s">
        <v>327</v>
      </c>
      <c r="J38" s="514" t="s">
        <v>357</v>
      </c>
      <c r="K38" s="514" t="s">
        <v>358</v>
      </c>
      <c r="L38" s="514" t="s">
        <v>330</v>
      </c>
      <c r="M38" s="514" t="s">
        <v>331</v>
      </c>
      <c r="N38" s="514" t="s">
        <v>359</v>
      </c>
      <c r="O38" s="514" t="s">
        <v>360</v>
      </c>
      <c r="P38" s="514" t="s">
        <v>334</v>
      </c>
      <c r="Q38" s="517" t="s">
        <v>335</v>
      </c>
      <c r="R38" s="513" t="s">
        <v>356</v>
      </c>
      <c r="S38" s="514" t="s">
        <v>325</v>
      </c>
      <c r="T38" s="515" t="s">
        <v>335</v>
      </c>
      <c r="U38" s="36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13"/>
    </row>
    <row r="39" spans="1:41" s="4" customFormat="1" x14ac:dyDescent="0.2">
      <c r="A39" s="294" t="s">
        <v>278</v>
      </c>
      <c r="B39" s="354"/>
      <c r="C39" s="399"/>
      <c r="D39" s="355"/>
      <c r="E39" s="414"/>
      <c r="F39" s="399"/>
      <c r="G39" s="355"/>
      <c r="H39" s="414"/>
      <c r="I39" s="192"/>
      <c r="J39" s="23"/>
      <c r="K39" s="23"/>
      <c r="L39" s="48"/>
      <c r="M39" s="48"/>
      <c r="N39" s="48"/>
      <c r="O39" s="48"/>
      <c r="P39" s="48"/>
      <c r="Q39" s="84"/>
      <c r="R39" s="190"/>
      <c r="S39" s="84"/>
      <c r="T39" s="191"/>
      <c r="U39" s="35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3"/>
    </row>
    <row r="40" spans="1:41" s="4" customFormat="1" x14ac:dyDescent="0.2">
      <c r="A40" s="294" t="s">
        <v>279</v>
      </c>
      <c r="B40" s="354"/>
      <c r="C40" s="399"/>
      <c r="D40" s="355"/>
      <c r="E40" s="414"/>
      <c r="F40" s="399"/>
      <c r="G40" s="355"/>
      <c r="H40" s="414"/>
      <c r="I40" s="192"/>
      <c r="J40" s="23"/>
      <c r="K40" s="23"/>
      <c r="L40" s="48"/>
      <c r="M40" s="48"/>
      <c r="N40" s="48"/>
      <c r="O40" s="48"/>
      <c r="P40" s="48"/>
      <c r="Q40" s="84"/>
      <c r="R40" s="190"/>
      <c r="S40" s="84"/>
      <c r="T40" s="191"/>
      <c r="U40" s="35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3"/>
    </row>
    <row r="41" spans="1:41" s="4" customFormat="1" x14ac:dyDescent="0.2">
      <c r="A41" s="294" t="s">
        <v>280</v>
      </c>
      <c r="B41" s="354"/>
      <c r="C41" s="399"/>
      <c r="D41" s="355"/>
      <c r="E41" s="414"/>
      <c r="F41" s="399"/>
      <c r="G41" s="355"/>
      <c r="H41" s="414"/>
      <c r="I41" s="192"/>
      <c r="J41" s="23"/>
      <c r="K41" s="23"/>
      <c r="L41" s="48"/>
      <c r="M41" s="48"/>
      <c r="N41" s="48"/>
      <c r="O41" s="48"/>
      <c r="P41" s="48"/>
      <c r="Q41" s="84"/>
      <c r="R41" s="190"/>
      <c r="S41" s="84"/>
      <c r="T41" s="191"/>
      <c r="U41" s="35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3"/>
    </row>
    <row r="42" spans="1:41" s="4" customFormat="1" x14ac:dyDescent="0.2">
      <c r="A42" s="294" t="s">
        <v>281</v>
      </c>
      <c r="B42" s="354"/>
      <c r="C42" s="399"/>
      <c r="D42" s="355"/>
      <c r="E42" s="414"/>
      <c r="F42" s="399"/>
      <c r="G42" s="355"/>
      <c r="H42" s="414"/>
      <c r="I42" s="192"/>
      <c r="J42" s="23"/>
      <c r="K42" s="23"/>
      <c r="L42" s="48"/>
      <c r="M42" s="48"/>
      <c r="N42" s="48"/>
      <c r="O42" s="48"/>
      <c r="P42" s="48"/>
      <c r="Q42" s="84"/>
      <c r="R42" s="190"/>
      <c r="S42" s="84"/>
      <c r="T42" s="191"/>
      <c r="U42" s="35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3"/>
    </row>
    <row r="43" spans="1:41" s="4" customFormat="1" ht="13.5" thickBot="1" x14ac:dyDescent="0.25">
      <c r="A43" s="343" t="s">
        <v>282</v>
      </c>
      <c r="B43" s="356"/>
      <c r="C43" s="518"/>
      <c r="D43" s="358"/>
      <c r="E43" s="416"/>
      <c r="F43" s="518"/>
      <c r="G43" s="358"/>
      <c r="H43" s="416"/>
      <c r="I43" s="193"/>
      <c r="J43" s="147"/>
      <c r="K43" s="147"/>
      <c r="L43" s="165"/>
      <c r="M43" s="165"/>
      <c r="N43" s="165"/>
      <c r="O43" s="165"/>
      <c r="P43" s="165"/>
      <c r="Q43" s="184"/>
      <c r="R43" s="194"/>
      <c r="S43" s="184"/>
      <c r="T43" s="195"/>
      <c r="U43" s="35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3"/>
    </row>
    <row r="44" spans="1:41" s="4" customFormat="1" ht="13.5" thickBot="1" x14ac:dyDescent="0.25">
      <c r="A44" s="273" t="s">
        <v>137</v>
      </c>
      <c r="B44" s="347"/>
      <c r="C44" s="347"/>
      <c r="D44" s="363"/>
      <c r="E44" s="363"/>
      <c r="F44" s="347"/>
      <c r="G44" s="363"/>
      <c r="H44" s="363"/>
      <c r="I44" s="510"/>
      <c r="J44" s="363"/>
      <c r="K44" s="363"/>
      <c r="L44" s="519"/>
      <c r="M44" s="519"/>
      <c r="N44" s="519"/>
      <c r="O44" s="519"/>
      <c r="P44" s="519"/>
      <c r="Q44" s="520"/>
      <c r="R44" s="400"/>
      <c r="S44" s="521"/>
      <c r="T44" s="519"/>
      <c r="U44" s="35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3"/>
    </row>
    <row r="46" spans="1:41" s="2" customFormat="1" ht="15" x14ac:dyDescent="0.25">
      <c r="A46" s="1" t="s">
        <v>141</v>
      </c>
      <c r="L46" s="32"/>
      <c r="M46" s="32"/>
      <c r="N46" s="32"/>
      <c r="O46" s="32"/>
      <c r="P46" s="32"/>
      <c r="Q46" s="32"/>
      <c r="R46" s="32"/>
      <c r="S46" s="32"/>
      <c r="T46" s="32"/>
      <c r="U46" s="32"/>
    </row>
    <row r="47" spans="1:41" s="2" customFormat="1" ht="15.75" thickBot="1" x14ac:dyDescent="0.3">
      <c r="A47" s="16" t="s">
        <v>393</v>
      </c>
      <c r="L47" s="32"/>
      <c r="M47" s="32"/>
      <c r="N47" s="32"/>
      <c r="O47" s="32"/>
      <c r="P47" s="32"/>
      <c r="Q47" s="32"/>
      <c r="R47" s="32"/>
      <c r="S47" s="32"/>
      <c r="T47" s="32"/>
      <c r="U47" s="32"/>
    </row>
    <row r="48" spans="1:41" s="4" customFormat="1" ht="13.5" thickBot="1" x14ac:dyDescent="0.25">
      <c r="A48" s="780"/>
      <c r="B48" s="781"/>
      <c r="C48" s="785" t="s">
        <v>92</v>
      </c>
      <c r="D48" s="785"/>
      <c r="E48" s="785"/>
      <c r="F48" s="785" t="s">
        <v>93</v>
      </c>
      <c r="G48" s="785"/>
      <c r="H48" s="785"/>
      <c r="I48" s="785" t="s">
        <v>94</v>
      </c>
      <c r="J48" s="785"/>
      <c r="K48" s="785"/>
      <c r="L48" s="785"/>
      <c r="M48" s="785"/>
      <c r="N48" s="785"/>
      <c r="O48" s="785"/>
      <c r="P48" s="785"/>
      <c r="Q48" s="713"/>
      <c r="R48" s="777" t="s">
        <v>37</v>
      </c>
      <c r="S48" s="778"/>
      <c r="T48" s="779"/>
      <c r="U48" s="35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3"/>
    </row>
    <row r="49" spans="1:41" s="5" customFormat="1" ht="39" thickBot="1" x14ac:dyDescent="0.25">
      <c r="A49" s="348" t="s">
        <v>374</v>
      </c>
      <c r="B49" s="404" t="s">
        <v>414</v>
      </c>
      <c r="C49" s="323" t="s">
        <v>347</v>
      </c>
      <c r="D49" s="324" t="s">
        <v>348</v>
      </c>
      <c r="E49" s="324" t="s">
        <v>349</v>
      </c>
      <c r="F49" s="324" t="s">
        <v>351</v>
      </c>
      <c r="G49" s="324" t="s">
        <v>246</v>
      </c>
      <c r="H49" s="324" t="s">
        <v>350</v>
      </c>
      <c r="I49" s="324" t="s">
        <v>327</v>
      </c>
      <c r="J49" s="324" t="s">
        <v>357</v>
      </c>
      <c r="K49" s="324" t="s">
        <v>358</v>
      </c>
      <c r="L49" s="324" t="s">
        <v>330</v>
      </c>
      <c r="M49" s="324" t="s">
        <v>331</v>
      </c>
      <c r="N49" s="324" t="s">
        <v>359</v>
      </c>
      <c r="O49" s="324" t="s">
        <v>360</v>
      </c>
      <c r="P49" s="324" t="s">
        <v>334</v>
      </c>
      <c r="Q49" s="350" t="s">
        <v>335</v>
      </c>
      <c r="R49" s="323" t="s">
        <v>356</v>
      </c>
      <c r="S49" s="324" t="s">
        <v>325</v>
      </c>
      <c r="T49" s="325" t="s">
        <v>335</v>
      </c>
      <c r="U49" s="82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5"/>
    </row>
    <row r="50" spans="1:41" s="4" customFormat="1" x14ac:dyDescent="0.2">
      <c r="A50" s="351" t="str">
        <f t="shared" ref="A50:A54" si="0">A39</f>
        <v>ADHD</v>
      </c>
      <c r="B50" s="374"/>
      <c r="C50" s="340"/>
      <c r="D50" s="340"/>
      <c r="E50" s="340"/>
      <c r="F50" s="340"/>
      <c r="G50" s="340"/>
      <c r="H50" s="340"/>
      <c r="I50" s="340"/>
      <c r="J50" s="340"/>
      <c r="K50" s="340"/>
      <c r="L50" s="340"/>
      <c r="M50" s="340"/>
      <c r="N50" s="340"/>
      <c r="O50" s="340"/>
      <c r="P50" s="340"/>
      <c r="Q50" s="340"/>
      <c r="R50" s="340"/>
      <c r="S50" s="340"/>
      <c r="T50" s="340"/>
      <c r="U50" s="35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3"/>
    </row>
    <row r="51" spans="1:41" s="4" customFormat="1" x14ac:dyDescent="0.2">
      <c r="A51" s="294" t="str">
        <f t="shared" si="0"/>
        <v>Anxiety</v>
      </c>
      <c r="B51" s="376"/>
      <c r="C51" s="377"/>
      <c r="D51" s="377"/>
      <c r="E51" s="377"/>
      <c r="F51" s="377"/>
      <c r="G51" s="377"/>
      <c r="H51" s="377"/>
      <c r="I51" s="377"/>
      <c r="J51" s="377"/>
      <c r="K51" s="377"/>
      <c r="L51" s="377"/>
      <c r="M51" s="377"/>
      <c r="N51" s="377"/>
      <c r="O51" s="377"/>
      <c r="P51" s="377"/>
      <c r="Q51" s="377"/>
      <c r="R51" s="377"/>
      <c r="S51" s="377"/>
      <c r="T51" s="377"/>
      <c r="U51" s="35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3"/>
    </row>
    <row r="52" spans="1:41" s="4" customFormat="1" x14ac:dyDescent="0.2">
      <c r="A52" s="294" t="str">
        <f t="shared" si="0"/>
        <v>Bipolar</v>
      </c>
      <c r="B52" s="376"/>
      <c r="C52" s="377"/>
      <c r="D52" s="377"/>
      <c r="E52" s="377"/>
      <c r="F52" s="377"/>
      <c r="G52" s="377"/>
      <c r="H52" s="377"/>
      <c r="I52" s="377"/>
      <c r="J52" s="377"/>
      <c r="K52" s="377"/>
      <c r="L52" s="377"/>
      <c r="M52" s="377"/>
      <c r="N52" s="377"/>
      <c r="O52" s="377"/>
      <c r="P52" s="377"/>
      <c r="Q52" s="377"/>
      <c r="R52" s="377"/>
      <c r="S52" s="377"/>
      <c r="T52" s="377"/>
      <c r="U52" s="35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3"/>
    </row>
    <row r="53" spans="1:41" s="4" customFormat="1" x14ac:dyDescent="0.2">
      <c r="A53" s="294" t="str">
        <f t="shared" si="0"/>
        <v>Depression</v>
      </c>
      <c r="B53" s="376"/>
      <c r="C53" s="377"/>
      <c r="D53" s="377"/>
      <c r="E53" s="377"/>
      <c r="F53" s="377"/>
      <c r="G53" s="377"/>
      <c r="H53" s="377"/>
      <c r="I53" s="377"/>
      <c r="J53" s="377"/>
      <c r="K53" s="377"/>
      <c r="L53" s="377"/>
      <c r="M53" s="377"/>
      <c r="N53" s="377"/>
      <c r="O53" s="377"/>
      <c r="P53" s="377"/>
      <c r="Q53" s="377"/>
      <c r="R53" s="377"/>
      <c r="S53" s="377"/>
      <c r="T53" s="377"/>
      <c r="U53" s="35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3"/>
    </row>
    <row r="54" spans="1:41" s="4" customFormat="1" ht="13.5" thickBot="1" x14ac:dyDescent="0.25">
      <c r="A54" s="297" t="str">
        <f t="shared" si="0"/>
        <v>Psychosis</v>
      </c>
      <c r="B54" s="379"/>
      <c r="C54" s="380"/>
      <c r="D54" s="380"/>
      <c r="E54" s="380"/>
      <c r="F54" s="380"/>
      <c r="G54" s="380"/>
      <c r="H54" s="380"/>
      <c r="I54" s="380"/>
      <c r="J54" s="380"/>
      <c r="K54" s="380"/>
      <c r="L54" s="380"/>
      <c r="M54" s="380"/>
      <c r="N54" s="380"/>
      <c r="O54" s="380"/>
      <c r="P54" s="380"/>
      <c r="Q54" s="380"/>
      <c r="R54" s="380"/>
      <c r="S54" s="380"/>
      <c r="T54" s="380"/>
      <c r="U54" s="35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3"/>
    </row>
    <row r="55" spans="1:41" x14ac:dyDescent="0.2">
      <c r="A55" s="370" t="s">
        <v>142</v>
      </c>
      <c r="B55" s="371"/>
      <c r="C55" s="371"/>
      <c r="D55" s="371"/>
      <c r="E55" s="371"/>
      <c r="F55" s="371"/>
      <c r="G55" s="371"/>
      <c r="H55" s="371"/>
    </row>
    <row r="56" spans="1:41" x14ac:dyDescent="0.2">
      <c r="A56" s="370"/>
      <c r="B56" s="371"/>
      <c r="C56" s="371"/>
      <c r="D56" s="371"/>
      <c r="E56" s="371"/>
      <c r="F56" s="371"/>
      <c r="G56" s="371"/>
      <c r="H56" s="371"/>
    </row>
    <row r="57" spans="1:41" s="2" customFormat="1" ht="15" x14ac:dyDescent="0.25">
      <c r="A57" s="1" t="s">
        <v>145</v>
      </c>
      <c r="L57" s="32"/>
      <c r="M57" s="32"/>
      <c r="N57" s="32"/>
      <c r="O57" s="32"/>
      <c r="P57" s="32"/>
      <c r="Q57" s="32"/>
      <c r="R57" s="32"/>
      <c r="S57" s="32"/>
      <c r="T57" s="32"/>
      <c r="U57" s="32"/>
    </row>
    <row r="58" spans="1:41" s="2" customFormat="1" ht="15.75" thickBot="1" x14ac:dyDescent="0.3">
      <c r="A58" s="16" t="s">
        <v>143</v>
      </c>
      <c r="L58" s="32"/>
      <c r="M58" s="32"/>
      <c r="N58" s="32"/>
      <c r="O58" s="32"/>
      <c r="P58" s="32"/>
      <c r="Q58" s="32"/>
      <c r="R58" s="32"/>
      <c r="S58" s="32"/>
      <c r="T58" s="32"/>
      <c r="U58" s="32"/>
    </row>
    <row r="59" spans="1:41" s="17" customFormat="1" ht="35.25" customHeight="1" thickBot="1" x14ac:dyDescent="0.25">
      <c r="A59" s="799"/>
      <c r="B59" s="800"/>
      <c r="C59" s="790" t="s">
        <v>95</v>
      </c>
      <c r="D59" s="790"/>
      <c r="E59" s="790"/>
      <c r="F59" s="790" t="s">
        <v>96</v>
      </c>
      <c r="G59" s="790"/>
      <c r="H59" s="790"/>
      <c r="I59" s="790" t="s">
        <v>97</v>
      </c>
      <c r="J59" s="790"/>
      <c r="K59" s="790"/>
      <c r="L59" s="790"/>
      <c r="M59" s="790"/>
      <c r="N59" s="790"/>
      <c r="O59" s="790"/>
      <c r="P59" s="790"/>
      <c r="Q59" s="790"/>
      <c r="R59" s="777" t="s">
        <v>38</v>
      </c>
      <c r="S59" s="778"/>
      <c r="T59" s="779"/>
      <c r="U59" s="83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1"/>
      <c r="AO59" s="86"/>
    </row>
    <row r="60" spans="1:41" s="5" customFormat="1" ht="39" thickBot="1" x14ac:dyDescent="0.25">
      <c r="A60" s="348" t="s">
        <v>374</v>
      </c>
      <c r="B60" s="404" t="s">
        <v>371</v>
      </c>
      <c r="C60" s="323" t="s">
        <v>347</v>
      </c>
      <c r="D60" s="324" t="s">
        <v>348</v>
      </c>
      <c r="E60" s="324" t="s">
        <v>349</v>
      </c>
      <c r="F60" s="324" t="s">
        <v>351</v>
      </c>
      <c r="G60" s="324" t="s">
        <v>246</v>
      </c>
      <c r="H60" s="324" t="s">
        <v>350</v>
      </c>
      <c r="I60" s="324" t="s">
        <v>327</v>
      </c>
      <c r="J60" s="324" t="s">
        <v>357</v>
      </c>
      <c r="K60" s="324" t="s">
        <v>358</v>
      </c>
      <c r="L60" s="324" t="s">
        <v>330</v>
      </c>
      <c r="M60" s="324" t="s">
        <v>331</v>
      </c>
      <c r="N60" s="324" t="s">
        <v>359</v>
      </c>
      <c r="O60" s="324" t="s">
        <v>360</v>
      </c>
      <c r="P60" s="324" t="s">
        <v>334</v>
      </c>
      <c r="Q60" s="350" t="s">
        <v>335</v>
      </c>
      <c r="R60" s="323" t="s">
        <v>356</v>
      </c>
      <c r="S60" s="324" t="s">
        <v>325</v>
      </c>
      <c r="T60" s="325" t="s">
        <v>335</v>
      </c>
      <c r="U60" s="82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5"/>
    </row>
    <row r="61" spans="1:41" s="4" customFormat="1" x14ac:dyDescent="0.2">
      <c r="A61" s="338" t="str">
        <f>A50</f>
        <v>ADHD</v>
      </c>
      <c r="B61" s="522"/>
      <c r="C61" s="523"/>
      <c r="D61" s="523"/>
      <c r="E61" s="523"/>
      <c r="F61" s="523"/>
      <c r="G61" s="523"/>
      <c r="H61" s="523"/>
      <c r="I61" s="523"/>
      <c r="J61" s="523"/>
      <c r="K61" s="523"/>
      <c r="L61" s="523"/>
      <c r="M61" s="523"/>
      <c r="N61" s="523"/>
      <c r="O61" s="523"/>
      <c r="P61" s="523"/>
      <c r="Q61" s="523"/>
      <c r="R61" s="523"/>
      <c r="S61" s="523"/>
      <c r="T61" s="523"/>
      <c r="U61" s="35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3"/>
    </row>
    <row r="62" spans="1:41" s="4" customFormat="1" x14ac:dyDescent="0.2">
      <c r="A62" s="294" t="str">
        <f>A51</f>
        <v>Anxiety</v>
      </c>
      <c r="B62" s="376"/>
      <c r="C62" s="377"/>
      <c r="D62" s="377"/>
      <c r="E62" s="377"/>
      <c r="F62" s="377"/>
      <c r="G62" s="377"/>
      <c r="H62" s="377"/>
      <c r="I62" s="377"/>
      <c r="J62" s="377"/>
      <c r="K62" s="377"/>
      <c r="L62" s="377"/>
      <c r="M62" s="377"/>
      <c r="N62" s="377"/>
      <c r="O62" s="377"/>
      <c r="P62" s="377"/>
      <c r="Q62" s="377"/>
      <c r="R62" s="377"/>
      <c r="S62" s="377"/>
      <c r="T62" s="377"/>
      <c r="U62" s="35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3"/>
    </row>
    <row r="63" spans="1:41" s="4" customFormat="1" x14ac:dyDescent="0.2">
      <c r="A63" s="294" t="str">
        <f>A52</f>
        <v>Bipolar</v>
      </c>
      <c r="B63" s="376"/>
      <c r="C63" s="377"/>
      <c r="D63" s="377"/>
      <c r="E63" s="377"/>
      <c r="F63" s="377"/>
      <c r="G63" s="377"/>
      <c r="H63" s="377"/>
      <c r="I63" s="377"/>
      <c r="J63" s="377"/>
      <c r="K63" s="377"/>
      <c r="L63" s="377"/>
      <c r="M63" s="377"/>
      <c r="N63" s="377"/>
      <c r="O63" s="377"/>
      <c r="P63" s="377"/>
      <c r="Q63" s="377"/>
      <c r="R63" s="377"/>
      <c r="S63" s="377"/>
      <c r="T63" s="377"/>
      <c r="U63" s="35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3"/>
    </row>
    <row r="64" spans="1:41" s="4" customFormat="1" x14ac:dyDescent="0.2">
      <c r="A64" s="294" t="str">
        <f>A53</f>
        <v>Depression</v>
      </c>
      <c r="B64" s="376"/>
      <c r="C64" s="377"/>
      <c r="D64" s="377"/>
      <c r="E64" s="377"/>
      <c r="F64" s="377"/>
      <c r="G64" s="377"/>
      <c r="H64" s="377"/>
      <c r="I64" s="377"/>
      <c r="J64" s="377"/>
      <c r="K64" s="377"/>
      <c r="L64" s="377"/>
      <c r="M64" s="377"/>
      <c r="N64" s="377"/>
      <c r="O64" s="377"/>
      <c r="P64" s="377"/>
      <c r="Q64" s="377"/>
      <c r="R64" s="377"/>
      <c r="S64" s="377"/>
      <c r="T64" s="377"/>
      <c r="U64" s="35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3"/>
    </row>
    <row r="65" spans="1:41" s="4" customFormat="1" ht="13.5" thickBot="1" x14ac:dyDescent="0.25">
      <c r="A65" s="297" t="str">
        <f>A54</f>
        <v>Psychosis</v>
      </c>
      <c r="B65" s="379"/>
      <c r="C65" s="380"/>
      <c r="D65" s="380"/>
      <c r="E65" s="380"/>
      <c r="F65" s="380"/>
      <c r="G65" s="380"/>
      <c r="H65" s="380"/>
      <c r="I65" s="380"/>
      <c r="J65" s="380"/>
      <c r="K65" s="380"/>
      <c r="L65" s="380"/>
      <c r="M65" s="380"/>
      <c r="N65" s="380"/>
      <c r="O65" s="380"/>
      <c r="P65" s="380"/>
      <c r="Q65" s="380"/>
      <c r="R65" s="380"/>
      <c r="S65" s="380"/>
      <c r="T65" s="380"/>
      <c r="U65" s="35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3"/>
    </row>
    <row r="66" spans="1:41" s="10" customFormat="1" ht="31.5" customHeight="1" x14ac:dyDescent="0.25">
      <c r="A66" s="828" t="s">
        <v>394</v>
      </c>
      <c r="B66" s="829"/>
      <c r="C66" s="829"/>
      <c r="L66" s="30"/>
      <c r="M66" s="30"/>
      <c r="N66" s="30"/>
      <c r="O66" s="30"/>
      <c r="P66" s="30"/>
      <c r="Q66" s="30"/>
      <c r="R66" s="42"/>
      <c r="S66" s="42"/>
      <c r="T66" s="42"/>
      <c r="U66" s="42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</row>
    <row r="67" spans="1:41" s="35" customFormat="1" x14ac:dyDescent="0.2">
      <c r="A67" s="335"/>
      <c r="B67" s="384"/>
      <c r="C67" s="52"/>
    </row>
    <row r="68" spans="1:41" s="32" customFormat="1" ht="15" x14ac:dyDescent="0.25">
      <c r="A68" s="31" t="s">
        <v>118</v>
      </c>
    </row>
    <row r="69" spans="1:41" s="32" customFormat="1" ht="15.75" thickBot="1" x14ac:dyDescent="0.3">
      <c r="A69" s="43" t="s">
        <v>119</v>
      </c>
    </row>
    <row r="70" spans="1:41" s="35" customFormat="1" x14ac:dyDescent="0.2">
      <c r="A70" s="524" t="s">
        <v>374</v>
      </c>
      <c r="B70" s="524" t="s">
        <v>366</v>
      </c>
      <c r="C70" s="525" t="s">
        <v>215</v>
      </c>
    </row>
    <row r="71" spans="1:41" s="35" customFormat="1" x14ac:dyDescent="0.2">
      <c r="A71" s="425" t="s">
        <v>278</v>
      </c>
      <c r="B71" s="354"/>
      <c r="C71" s="526"/>
    </row>
    <row r="72" spans="1:41" s="35" customFormat="1" x14ac:dyDescent="0.2">
      <c r="A72" s="425" t="s">
        <v>279</v>
      </c>
      <c r="B72" s="354"/>
      <c r="C72" s="526"/>
    </row>
    <row r="73" spans="1:41" s="35" customFormat="1" x14ac:dyDescent="0.2">
      <c r="A73" s="425" t="s">
        <v>280</v>
      </c>
      <c r="B73" s="354"/>
      <c r="C73" s="526"/>
    </row>
    <row r="74" spans="1:41" s="35" customFormat="1" x14ac:dyDescent="0.2">
      <c r="A74" s="425" t="s">
        <v>281</v>
      </c>
      <c r="B74" s="354"/>
      <c r="C74" s="526"/>
    </row>
    <row r="75" spans="1:41" s="35" customFormat="1" ht="13.5" thickBot="1" x14ac:dyDescent="0.25">
      <c r="A75" s="445" t="s">
        <v>282</v>
      </c>
      <c r="B75" s="356"/>
      <c r="C75" s="527"/>
    </row>
    <row r="76" spans="1:41" s="35" customFormat="1" ht="13.5" thickBot="1" x14ac:dyDescent="0.25">
      <c r="A76" s="503" t="s">
        <v>137</v>
      </c>
      <c r="B76" s="393"/>
      <c r="C76" s="528"/>
    </row>
    <row r="77" spans="1:41" s="35" customFormat="1" x14ac:dyDescent="0.2">
      <c r="A77" s="335"/>
      <c r="B77" s="395"/>
      <c r="C77" s="336"/>
    </row>
    <row r="78" spans="1:41" s="2" customFormat="1" ht="15" x14ac:dyDescent="0.25">
      <c r="A78" s="1" t="s">
        <v>120</v>
      </c>
      <c r="L78" s="32"/>
      <c r="M78" s="32"/>
      <c r="N78" s="32"/>
      <c r="O78" s="32"/>
      <c r="P78" s="32"/>
      <c r="Q78" s="32"/>
      <c r="R78" s="32"/>
      <c r="S78" s="32"/>
      <c r="T78" s="32"/>
      <c r="U78" s="32"/>
    </row>
    <row r="79" spans="1:41" s="2" customFormat="1" ht="15.75" thickBot="1" x14ac:dyDescent="0.3">
      <c r="A79" s="16" t="s">
        <v>121</v>
      </c>
      <c r="L79" s="32"/>
      <c r="M79" s="32"/>
      <c r="N79" s="32"/>
      <c r="O79" s="32"/>
      <c r="P79" s="32"/>
      <c r="Q79" s="32"/>
      <c r="R79" s="32"/>
      <c r="S79" s="32"/>
      <c r="T79" s="32"/>
      <c r="U79" s="32"/>
    </row>
    <row r="80" spans="1:41" s="4" customFormat="1" ht="13.5" thickBot="1" x14ac:dyDescent="0.25">
      <c r="A80" s="780"/>
      <c r="B80" s="781"/>
      <c r="C80" s="785" t="s">
        <v>367</v>
      </c>
      <c r="D80" s="785"/>
      <c r="E80" s="785"/>
      <c r="F80" s="785" t="s">
        <v>368</v>
      </c>
      <c r="G80" s="785"/>
      <c r="H80" s="785"/>
      <c r="I80" s="785" t="s">
        <v>369</v>
      </c>
      <c r="J80" s="785"/>
      <c r="K80" s="785"/>
      <c r="L80" s="785"/>
      <c r="M80" s="785"/>
      <c r="N80" s="785"/>
      <c r="O80" s="785"/>
      <c r="P80" s="785"/>
      <c r="Q80" s="713"/>
      <c r="R80" s="777" t="s">
        <v>39</v>
      </c>
      <c r="S80" s="778"/>
      <c r="T80" s="779"/>
      <c r="U80" s="35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3"/>
    </row>
    <row r="81" spans="1:41" s="14" customFormat="1" ht="28.5" customHeight="1" thickBot="1" x14ac:dyDescent="0.25">
      <c r="A81" s="438" t="s">
        <v>374</v>
      </c>
      <c r="B81" s="529" t="s">
        <v>366</v>
      </c>
      <c r="C81" s="323" t="s">
        <v>347</v>
      </c>
      <c r="D81" s="324" t="s">
        <v>348</v>
      </c>
      <c r="E81" s="325" t="s">
        <v>349</v>
      </c>
      <c r="F81" s="323" t="s">
        <v>351</v>
      </c>
      <c r="G81" s="324" t="s">
        <v>246</v>
      </c>
      <c r="H81" s="325" t="s">
        <v>350</v>
      </c>
      <c r="I81" s="349" t="s">
        <v>327</v>
      </c>
      <c r="J81" s="324" t="s">
        <v>357</v>
      </c>
      <c r="K81" s="324" t="s">
        <v>358</v>
      </c>
      <c r="L81" s="324" t="s">
        <v>330</v>
      </c>
      <c r="M81" s="324" t="s">
        <v>331</v>
      </c>
      <c r="N81" s="324" t="s">
        <v>359</v>
      </c>
      <c r="O81" s="324" t="s">
        <v>360</v>
      </c>
      <c r="P81" s="324" t="s">
        <v>334</v>
      </c>
      <c r="Q81" s="350" t="s">
        <v>335</v>
      </c>
      <c r="R81" s="323" t="s">
        <v>356</v>
      </c>
      <c r="S81" s="324" t="s">
        <v>325</v>
      </c>
      <c r="T81" s="325" t="s">
        <v>335</v>
      </c>
      <c r="U81" s="36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13"/>
    </row>
    <row r="82" spans="1:41" s="4" customFormat="1" x14ac:dyDescent="0.2">
      <c r="A82" s="338" t="str">
        <f>A61</f>
        <v>ADHD</v>
      </c>
      <c r="B82" s="530"/>
      <c r="C82" s="531"/>
      <c r="D82" s="532"/>
      <c r="E82" s="533"/>
      <c r="F82" s="531"/>
      <c r="G82" s="532"/>
      <c r="H82" s="533"/>
      <c r="I82" s="200"/>
      <c r="J82" s="196"/>
      <c r="K82" s="196"/>
      <c r="L82" s="197"/>
      <c r="M82" s="197"/>
      <c r="N82" s="197"/>
      <c r="O82" s="197"/>
      <c r="P82" s="197"/>
      <c r="Q82" s="198"/>
      <c r="R82" s="201"/>
      <c r="S82" s="198"/>
      <c r="T82" s="199"/>
      <c r="U82" s="35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3"/>
    </row>
    <row r="83" spans="1:41" s="4" customFormat="1" x14ac:dyDescent="0.2">
      <c r="A83" s="294" t="str">
        <f>A62</f>
        <v>Anxiety</v>
      </c>
      <c r="B83" s="534"/>
      <c r="C83" s="399"/>
      <c r="D83" s="355"/>
      <c r="E83" s="414"/>
      <c r="F83" s="399"/>
      <c r="G83" s="355"/>
      <c r="H83" s="414"/>
      <c r="I83" s="192"/>
      <c r="J83" s="23"/>
      <c r="K83" s="23"/>
      <c r="L83" s="48"/>
      <c r="M83" s="48"/>
      <c r="N83" s="48"/>
      <c r="O83" s="48"/>
      <c r="P83" s="48"/>
      <c r="Q83" s="84"/>
      <c r="R83" s="190"/>
      <c r="S83" s="84"/>
      <c r="T83" s="191"/>
      <c r="U83" s="35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3"/>
    </row>
    <row r="84" spans="1:41" s="4" customFormat="1" x14ac:dyDescent="0.2">
      <c r="A84" s="294" t="str">
        <f>A63</f>
        <v>Bipolar</v>
      </c>
      <c r="B84" s="534"/>
      <c r="C84" s="399"/>
      <c r="D84" s="355"/>
      <c r="E84" s="414"/>
      <c r="F84" s="399"/>
      <c r="G84" s="355"/>
      <c r="H84" s="414"/>
      <c r="I84" s="192"/>
      <c r="J84" s="23"/>
      <c r="K84" s="23"/>
      <c r="L84" s="48"/>
      <c r="M84" s="48"/>
      <c r="N84" s="48"/>
      <c r="O84" s="48"/>
      <c r="P84" s="48"/>
      <c r="Q84" s="84"/>
      <c r="R84" s="190"/>
      <c r="S84" s="84"/>
      <c r="T84" s="191"/>
      <c r="U84" s="35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3"/>
    </row>
    <row r="85" spans="1:41" s="4" customFormat="1" x14ac:dyDescent="0.2">
      <c r="A85" s="294" t="str">
        <f>A64</f>
        <v>Depression</v>
      </c>
      <c r="B85" s="534"/>
      <c r="C85" s="399"/>
      <c r="D85" s="355"/>
      <c r="E85" s="414"/>
      <c r="F85" s="399"/>
      <c r="G85" s="355"/>
      <c r="H85" s="414"/>
      <c r="I85" s="192"/>
      <c r="J85" s="23"/>
      <c r="K85" s="23"/>
      <c r="L85" s="48"/>
      <c r="M85" s="48"/>
      <c r="N85" s="48"/>
      <c r="O85" s="48"/>
      <c r="P85" s="48"/>
      <c r="Q85" s="84"/>
      <c r="R85" s="190"/>
      <c r="S85" s="84"/>
      <c r="T85" s="191"/>
      <c r="U85" s="35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3"/>
    </row>
    <row r="86" spans="1:41" s="4" customFormat="1" ht="13.5" thickBot="1" x14ac:dyDescent="0.25">
      <c r="A86" s="297" t="str">
        <f>A65</f>
        <v>Psychosis</v>
      </c>
      <c r="B86" s="535"/>
      <c r="C86" s="518"/>
      <c r="D86" s="358"/>
      <c r="E86" s="416"/>
      <c r="F86" s="518"/>
      <c r="G86" s="358"/>
      <c r="H86" s="416"/>
      <c r="I86" s="193"/>
      <c r="J86" s="147"/>
      <c r="K86" s="147"/>
      <c r="L86" s="165"/>
      <c r="M86" s="165"/>
      <c r="N86" s="165"/>
      <c r="O86" s="165"/>
      <c r="P86" s="165"/>
      <c r="Q86" s="184"/>
      <c r="R86" s="194"/>
      <c r="S86" s="184"/>
      <c r="T86" s="195"/>
      <c r="U86" s="35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3"/>
    </row>
    <row r="87" spans="1:41" s="4" customFormat="1" ht="13.5" thickBot="1" x14ac:dyDescent="0.25">
      <c r="A87" s="252" t="s">
        <v>373</v>
      </c>
      <c r="B87" s="536"/>
      <c r="C87" s="347"/>
      <c r="D87" s="363"/>
      <c r="E87" s="363"/>
      <c r="F87" s="347"/>
      <c r="G87" s="363"/>
      <c r="H87" s="363"/>
      <c r="I87" s="510"/>
      <c r="J87" s="363"/>
      <c r="K87" s="363"/>
      <c r="L87" s="519"/>
      <c r="M87" s="519"/>
      <c r="N87" s="519"/>
      <c r="O87" s="519"/>
      <c r="P87" s="519"/>
      <c r="Q87" s="520"/>
      <c r="R87" s="400"/>
      <c r="S87" s="521"/>
      <c r="T87" s="519"/>
      <c r="U87" s="35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3"/>
    </row>
    <row r="89" spans="1:41" s="2" customFormat="1" ht="15" x14ac:dyDescent="0.25">
      <c r="A89" s="1" t="s">
        <v>122</v>
      </c>
      <c r="L89" s="32"/>
      <c r="M89" s="32"/>
      <c r="N89" s="32"/>
      <c r="O89" s="32"/>
      <c r="P89" s="32"/>
      <c r="Q89" s="32"/>
      <c r="R89" s="32"/>
      <c r="S89" s="32"/>
      <c r="T89" s="32"/>
      <c r="U89" s="32"/>
    </row>
    <row r="90" spans="1:41" s="2" customFormat="1" ht="15.75" thickBot="1" x14ac:dyDescent="0.3">
      <c r="A90" s="16" t="s">
        <v>123</v>
      </c>
      <c r="L90" s="32"/>
      <c r="M90" s="32"/>
      <c r="N90" s="32"/>
      <c r="O90" s="32"/>
      <c r="P90" s="32"/>
      <c r="Q90" s="32"/>
      <c r="R90" s="32"/>
      <c r="S90" s="32"/>
      <c r="T90" s="32"/>
      <c r="U90" s="32"/>
    </row>
    <row r="91" spans="1:41" s="4" customFormat="1" ht="13.5" thickBot="1" x14ac:dyDescent="0.25">
      <c r="A91" s="780"/>
      <c r="B91" s="781"/>
      <c r="C91" s="785" t="s">
        <v>296</v>
      </c>
      <c r="D91" s="785"/>
      <c r="E91" s="785"/>
      <c r="F91" s="785" t="s">
        <v>297</v>
      </c>
      <c r="G91" s="785"/>
      <c r="H91" s="785"/>
      <c r="I91" s="785" t="s">
        <v>298</v>
      </c>
      <c r="J91" s="785"/>
      <c r="K91" s="785"/>
      <c r="L91" s="785"/>
      <c r="M91" s="785"/>
      <c r="N91" s="785"/>
      <c r="O91" s="785"/>
      <c r="P91" s="785"/>
      <c r="Q91" s="785"/>
      <c r="R91" s="777" t="s">
        <v>299</v>
      </c>
      <c r="S91" s="778"/>
      <c r="T91" s="779"/>
      <c r="U91" s="35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3"/>
    </row>
    <row r="92" spans="1:41" s="14" customFormat="1" ht="28.5" customHeight="1" thickBot="1" x14ac:dyDescent="0.25">
      <c r="A92" s="438" t="s">
        <v>374</v>
      </c>
      <c r="B92" s="348" t="s">
        <v>366</v>
      </c>
      <c r="C92" s="349" t="s">
        <v>347</v>
      </c>
      <c r="D92" s="324" t="s">
        <v>348</v>
      </c>
      <c r="E92" s="324" t="s">
        <v>349</v>
      </c>
      <c r="F92" s="324" t="s">
        <v>351</v>
      </c>
      <c r="G92" s="324" t="s">
        <v>246</v>
      </c>
      <c r="H92" s="324" t="s">
        <v>350</v>
      </c>
      <c r="I92" s="324" t="s">
        <v>327</v>
      </c>
      <c r="J92" s="324" t="s">
        <v>357</v>
      </c>
      <c r="K92" s="324" t="s">
        <v>358</v>
      </c>
      <c r="L92" s="324" t="s">
        <v>330</v>
      </c>
      <c r="M92" s="324" t="s">
        <v>331</v>
      </c>
      <c r="N92" s="324" t="s">
        <v>359</v>
      </c>
      <c r="O92" s="324" t="s">
        <v>360</v>
      </c>
      <c r="P92" s="324" t="s">
        <v>334</v>
      </c>
      <c r="Q92" s="350" t="s">
        <v>335</v>
      </c>
      <c r="R92" s="323" t="s">
        <v>356</v>
      </c>
      <c r="S92" s="324" t="s">
        <v>325</v>
      </c>
      <c r="T92" s="325" t="s">
        <v>335</v>
      </c>
      <c r="U92" s="36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13"/>
    </row>
    <row r="93" spans="1:41" s="4" customFormat="1" x14ac:dyDescent="0.2">
      <c r="A93" s="351" t="str">
        <f>A82</f>
        <v>ADHD</v>
      </c>
      <c r="B93" s="352"/>
      <c r="C93" s="374"/>
      <c r="D93" s="340"/>
      <c r="E93" s="340"/>
      <c r="F93" s="340"/>
      <c r="G93" s="340"/>
      <c r="H93" s="340"/>
      <c r="I93" s="340"/>
      <c r="J93" s="340"/>
      <c r="K93" s="340"/>
      <c r="L93" s="340"/>
      <c r="M93" s="340"/>
      <c r="N93" s="340"/>
      <c r="O93" s="340"/>
      <c r="P93" s="340"/>
      <c r="Q93" s="340"/>
      <c r="R93" s="340"/>
      <c r="S93" s="340"/>
      <c r="T93" s="340"/>
      <c r="U93" s="35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3"/>
    </row>
    <row r="94" spans="1:41" s="4" customFormat="1" x14ac:dyDescent="0.2">
      <c r="A94" s="294" t="str">
        <f t="shared" ref="A94:A96" si="1">A83</f>
        <v>Anxiety</v>
      </c>
      <c r="B94" s="354"/>
      <c r="C94" s="376"/>
      <c r="D94" s="377"/>
      <c r="E94" s="377"/>
      <c r="F94" s="377"/>
      <c r="G94" s="377"/>
      <c r="H94" s="377"/>
      <c r="I94" s="377"/>
      <c r="J94" s="377"/>
      <c r="K94" s="377"/>
      <c r="L94" s="377"/>
      <c r="M94" s="377"/>
      <c r="N94" s="377"/>
      <c r="O94" s="377"/>
      <c r="P94" s="377"/>
      <c r="Q94" s="377"/>
      <c r="R94" s="377"/>
      <c r="S94" s="377"/>
      <c r="T94" s="377"/>
      <c r="U94" s="35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3"/>
    </row>
    <row r="95" spans="1:41" s="4" customFormat="1" x14ac:dyDescent="0.2">
      <c r="A95" s="294" t="str">
        <f t="shared" si="1"/>
        <v>Bipolar</v>
      </c>
      <c r="B95" s="354"/>
      <c r="C95" s="376"/>
      <c r="D95" s="377"/>
      <c r="E95" s="377"/>
      <c r="F95" s="377"/>
      <c r="G95" s="377"/>
      <c r="H95" s="377"/>
      <c r="I95" s="377"/>
      <c r="J95" s="377"/>
      <c r="K95" s="377"/>
      <c r="L95" s="377"/>
      <c r="M95" s="377"/>
      <c r="N95" s="377"/>
      <c r="O95" s="377"/>
      <c r="P95" s="377"/>
      <c r="Q95" s="377"/>
      <c r="R95" s="377"/>
      <c r="S95" s="377"/>
      <c r="T95" s="377"/>
      <c r="U95" s="35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3"/>
    </row>
    <row r="96" spans="1:41" s="4" customFormat="1" x14ac:dyDescent="0.2">
      <c r="A96" s="294" t="str">
        <f t="shared" si="1"/>
        <v>Depression</v>
      </c>
      <c r="B96" s="354"/>
      <c r="C96" s="376"/>
      <c r="D96" s="377"/>
      <c r="E96" s="377"/>
      <c r="F96" s="377"/>
      <c r="G96" s="377"/>
      <c r="H96" s="377"/>
      <c r="I96" s="377"/>
      <c r="J96" s="377"/>
      <c r="K96" s="377"/>
      <c r="L96" s="377"/>
      <c r="M96" s="377"/>
      <c r="N96" s="377"/>
      <c r="O96" s="377"/>
      <c r="P96" s="377"/>
      <c r="Q96" s="377"/>
      <c r="R96" s="377"/>
      <c r="S96" s="377"/>
      <c r="T96" s="377"/>
      <c r="U96" s="35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3"/>
    </row>
    <row r="97" spans="1:41" s="4" customFormat="1" ht="13.5" thickBot="1" x14ac:dyDescent="0.25">
      <c r="A97" s="297" t="str">
        <f>A86</f>
        <v>Psychosis</v>
      </c>
      <c r="B97" s="356"/>
      <c r="C97" s="405"/>
      <c r="D97" s="406"/>
      <c r="E97" s="406"/>
      <c r="F97" s="406"/>
      <c r="G97" s="406"/>
      <c r="H97" s="406"/>
      <c r="I97" s="406"/>
      <c r="J97" s="406"/>
      <c r="K97" s="406"/>
      <c r="L97" s="406"/>
      <c r="M97" s="406"/>
      <c r="N97" s="406"/>
      <c r="O97" s="406"/>
      <c r="P97" s="406"/>
      <c r="Q97" s="406"/>
      <c r="R97" s="406"/>
      <c r="S97" s="406"/>
      <c r="T97" s="406"/>
      <c r="U97" s="35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3"/>
    </row>
    <row r="98" spans="1:41" s="4" customFormat="1" ht="13.5" thickBot="1" x14ac:dyDescent="0.25">
      <c r="A98" s="252" t="s">
        <v>373</v>
      </c>
      <c r="B98" s="393"/>
      <c r="C98" s="408"/>
      <c r="D98" s="409"/>
      <c r="E98" s="409"/>
      <c r="F98" s="409"/>
      <c r="G98" s="409"/>
      <c r="H98" s="409"/>
      <c r="I98" s="409"/>
      <c r="J98" s="409"/>
      <c r="K98" s="409"/>
      <c r="L98" s="409"/>
      <c r="M98" s="409"/>
      <c r="N98" s="409"/>
      <c r="O98" s="409"/>
      <c r="P98" s="409"/>
      <c r="Q98" s="409"/>
      <c r="R98" s="409"/>
      <c r="S98" s="409"/>
      <c r="T98" s="409"/>
      <c r="U98" s="35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3"/>
    </row>
    <row r="99" spans="1:41" x14ac:dyDescent="0.2">
      <c r="A99" s="370" t="s">
        <v>224</v>
      </c>
      <c r="B99" s="371"/>
      <c r="C99" s="371"/>
      <c r="D99" s="371"/>
      <c r="E99" s="371"/>
      <c r="F99" s="371"/>
      <c r="G99" s="371"/>
      <c r="H99" s="371"/>
    </row>
    <row r="100" spans="1:41" x14ac:dyDescent="0.2">
      <c r="A100" s="370"/>
      <c r="B100" s="371"/>
      <c r="C100" s="371"/>
      <c r="D100" s="371"/>
      <c r="E100" s="371"/>
      <c r="F100" s="371"/>
      <c r="G100" s="371"/>
      <c r="H100" s="371"/>
    </row>
    <row r="101" spans="1:41" s="2" customFormat="1" ht="15" x14ac:dyDescent="0.25">
      <c r="A101" s="1" t="s">
        <v>124</v>
      </c>
      <c r="L101" s="32"/>
      <c r="M101" s="32"/>
      <c r="N101" s="32"/>
      <c r="O101" s="32"/>
      <c r="P101" s="32"/>
      <c r="Q101" s="32"/>
      <c r="R101" s="32"/>
      <c r="S101" s="32"/>
      <c r="T101" s="32"/>
      <c r="U101" s="32"/>
    </row>
    <row r="102" spans="1:41" s="2" customFormat="1" ht="15.75" thickBot="1" x14ac:dyDescent="0.3">
      <c r="A102" s="16" t="s">
        <v>125</v>
      </c>
      <c r="L102" s="32"/>
      <c r="M102" s="32"/>
      <c r="N102" s="32"/>
      <c r="O102" s="32"/>
      <c r="P102" s="32"/>
      <c r="Q102" s="32"/>
      <c r="R102" s="32"/>
      <c r="S102" s="32"/>
      <c r="T102" s="32"/>
      <c r="U102" s="32"/>
    </row>
    <row r="103" spans="1:41" s="17" customFormat="1" ht="30" customHeight="1" thickBot="1" x14ac:dyDescent="0.25">
      <c r="A103" s="818"/>
      <c r="B103" s="819"/>
      <c r="C103" s="820" t="s">
        <v>98</v>
      </c>
      <c r="D103" s="820"/>
      <c r="E103" s="820"/>
      <c r="F103" s="820" t="s">
        <v>99</v>
      </c>
      <c r="G103" s="820"/>
      <c r="H103" s="820"/>
      <c r="I103" s="820" t="s">
        <v>100</v>
      </c>
      <c r="J103" s="820"/>
      <c r="K103" s="820"/>
      <c r="L103" s="820"/>
      <c r="M103" s="820"/>
      <c r="N103" s="820"/>
      <c r="O103" s="820"/>
      <c r="P103" s="820"/>
      <c r="Q103" s="820"/>
      <c r="R103" s="812" t="s">
        <v>101</v>
      </c>
      <c r="S103" s="813"/>
      <c r="T103" s="814"/>
      <c r="U103" s="83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6"/>
    </row>
    <row r="104" spans="1:41" s="14" customFormat="1" ht="28.5" customHeight="1" x14ac:dyDescent="0.2">
      <c r="A104" s="512" t="s">
        <v>346</v>
      </c>
      <c r="B104" s="537" t="s">
        <v>300</v>
      </c>
      <c r="C104" s="516" t="s">
        <v>347</v>
      </c>
      <c r="D104" s="514" t="s">
        <v>348</v>
      </c>
      <c r="E104" s="514" t="s">
        <v>349</v>
      </c>
      <c r="F104" s="514" t="s">
        <v>351</v>
      </c>
      <c r="G104" s="514" t="s">
        <v>246</v>
      </c>
      <c r="H104" s="514" t="s">
        <v>350</v>
      </c>
      <c r="I104" s="514" t="s">
        <v>327</v>
      </c>
      <c r="J104" s="514" t="s">
        <v>357</v>
      </c>
      <c r="K104" s="514" t="s">
        <v>358</v>
      </c>
      <c r="L104" s="514" t="s">
        <v>330</v>
      </c>
      <c r="M104" s="514" t="s">
        <v>331</v>
      </c>
      <c r="N104" s="514" t="s">
        <v>359</v>
      </c>
      <c r="O104" s="514" t="s">
        <v>360</v>
      </c>
      <c r="P104" s="514" t="s">
        <v>334</v>
      </c>
      <c r="Q104" s="517" t="s">
        <v>335</v>
      </c>
      <c r="R104" s="538" t="s">
        <v>356</v>
      </c>
      <c r="S104" s="539" t="s">
        <v>325</v>
      </c>
      <c r="T104" s="540" t="s">
        <v>335</v>
      </c>
      <c r="U104" s="36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13"/>
    </row>
    <row r="105" spans="1:41" s="4" customFormat="1" x14ac:dyDescent="0.2">
      <c r="A105" s="294" t="str">
        <f>A93</f>
        <v>ADHD</v>
      </c>
      <c r="B105" s="376"/>
      <c r="C105" s="377"/>
      <c r="D105" s="377"/>
      <c r="E105" s="377"/>
      <c r="F105" s="377"/>
      <c r="G105" s="377"/>
      <c r="H105" s="377"/>
      <c r="I105" s="377"/>
      <c r="J105" s="377"/>
      <c r="K105" s="377"/>
      <c r="L105" s="377"/>
      <c r="M105" s="377"/>
      <c r="N105" s="377"/>
      <c r="O105" s="377"/>
      <c r="P105" s="377"/>
      <c r="Q105" s="377"/>
      <c r="R105" s="377"/>
      <c r="S105" s="377"/>
      <c r="T105" s="377"/>
      <c r="U105" s="35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3"/>
    </row>
    <row r="106" spans="1:41" s="4" customFormat="1" x14ac:dyDescent="0.2">
      <c r="A106" s="294" t="str">
        <f>A94</f>
        <v>Anxiety</v>
      </c>
      <c r="B106" s="376"/>
      <c r="C106" s="377"/>
      <c r="D106" s="377"/>
      <c r="E106" s="377"/>
      <c r="F106" s="377"/>
      <c r="G106" s="377"/>
      <c r="H106" s="377"/>
      <c r="I106" s="377"/>
      <c r="J106" s="377"/>
      <c r="K106" s="377"/>
      <c r="L106" s="377"/>
      <c r="M106" s="377"/>
      <c r="N106" s="377"/>
      <c r="O106" s="377"/>
      <c r="P106" s="377"/>
      <c r="Q106" s="377"/>
      <c r="R106" s="377"/>
      <c r="S106" s="377"/>
      <c r="T106" s="377"/>
      <c r="U106" s="35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3"/>
    </row>
    <row r="107" spans="1:41" s="4" customFormat="1" x14ac:dyDescent="0.2">
      <c r="A107" s="294" t="str">
        <f>A95</f>
        <v>Bipolar</v>
      </c>
      <c r="B107" s="376"/>
      <c r="C107" s="377"/>
      <c r="D107" s="377"/>
      <c r="E107" s="377"/>
      <c r="F107" s="377"/>
      <c r="G107" s="377"/>
      <c r="H107" s="377"/>
      <c r="I107" s="377"/>
      <c r="J107" s="377"/>
      <c r="K107" s="377"/>
      <c r="L107" s="377"/>
      <c r="M107" s="377"/>
      <c r="N107" s="377"/>
      <c r="O107" s="377"/>
      <c r="P107" s="377"/>
      <c r="Q107" s="377"/>
      <c r="R107" s="377"/>
      <c r="S107" s="377"/>
      <c r="T107" s="377"/>
      <c r="U107" s="35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3"/>
    </row>
    <row r="108" spans="1:41" s="4" customFormat="1" x14ac:dyDescent="0.2">
      <c r="A108" s="294" t="str">
        <f>A96</f>
        <v>Depression</v>
      </c>
      <c r="B108" s="376"/>
      <c r="C108" s="377"/>
      <c r="D108" s="377"/>
      <c r="E108" s="377"/>
      <c r="F108" s="377"/>
      <c r="G108" s="377"/>
      <c r="H108" s="377"/>
      <c r="I108" s="377"/>
      <c r="J108" s="377"/>
      <c r="K108" s="377"/>
      <c r="L108" s="377"/>
      <c r="M108" s="377"/>
      <c r="N108" s="377"/>
      <c r="O108" s="377"/>
      <c r="P108" s="377"/>
      <c r="Q108" s="377"/>
      <c r="R108" s="377"/>
      <c r="S108" s="377"/>
      <c r="T108" s="377"/>
      <c r="U108" s="35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3"/>
    </row>
    <row r="109" spans="1:41" s="4" customFormat="1" ht="13.5" thickBot="1" x14ac:dyDescent="0.25">
      <c r="A109" s="297" t="str">
        <f>A97</f>
        <v>Psychosis</v>
      </c>
      <c r="B109" s="405"/>
      <c r="C109" s="406"/>
      <c r="D109" s="406"/>
      <c r="E109" s="406"/>
      <c r="F109" s="406"/>
      <c r="G109" s="406"/>
      <c r="H109" s="406"/>
      <c r="I109" s="406"/>
      <c r="J109" s="406"/>
      <c r="K109" s="406"/>
      <c r="L109" s="406"/>
      <c r="M109" s="406"/>
      <c r="N109" s="406"/>
      <c r="O109" s="406"/>
      <c r="P109" s="406"/>
      <c r="Q109" s="406"/>
      <c r="R109" s="406"/>
      <c r="S109" s="406"/>
      <c r="T109" s="406"/>
      <c r="U109" s="35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3"/>
    </row>
    <row r="110" spans="1:41" s="4" customFormat="1" ht="13.5" thickBot="1" x14ac:dyDescent="0.25">
      <c r="A110" s="252" t="s">
        <v>373</v>
      </c>
      <c r="B110" s="409"/>
      <c r="C110" s="409"/>
      <c r="D110" s="409"/>
      <c r="E110" s="409"/>
      <c r="F110" s="409"/>
      <c r="G110" s="409"/>
      <c r="H110" s="409"/>
      <c r="I110" s="409"/>
      <c r="J110" s="409"/>
      <c r="K110" s="409"/>
      <c r="L110" s="409"/>
      <c r="M110" s="409"/>
      <c r="N110" s="409"/>
      <c r="O110" s="409"/>
      <c r="P110" s="409"/>
      <c r="Q110" s="409"/>
      <c r="R110" s="409"/>
      <c r="S110" s="409"/>
      <c r="T110" s="409"/>
      <c r="U110" s="35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3"/>
    </row>
    <row r="111" spans="1:41" x14ac:dyDescent="0.2">
      <c r="A111" s="370" t="s">
        <v>198</v>
      </c>
      <c r="B111" s="541"/>
      <c r="C111" s="541"/>
      <c r="D111" s="541"/>
      <c r="E111" s="541"/>
      <c r="F111" s="541"/>
      <c r="G111" s="541"/>
      <c r="H111" s="541"/>
    </row>
    <row r="112" spans="1:41" x14ac:dyDescent="0.2">
      <c r="A112" s="542"/>
      <c r="B112" s="541"/>
      <c r="C112" s="541"/>
      <c r="D112" s="541"/>
      <c r="E112" s="541"/>
      <c r="F112" s="541"/>
      <c r="G112" s="541"/>
      <c r="H112" s="541"/>
    </row>
    <row r="113" spans="1:41" s="2" customFormat="1" ht="15" x14ac:dyDescent="0.25">
      <c r="A113" s="1" t="s">
        <v>199</v>
      </c>
      <c r="L113" s="32"/>
      <c r="M113" s="32"/>
      <c r="N113" s="32"/>
      <c r="O113" s="32"/>
      <c r="P113" s="32"/>
      <c r="Q113" s="32"/>
      <c r="R113" s="32"/>
      <c r="S113" s="32"/>
      <c r="T113" s="32"/>
      <c r="U113" s="32"/>
    </row>
    <row r="114" spans="1:41" s="2" customFormat="1" ht="15.75" thickBot="1" x14ac:dyDescent="0.3">
      <c r="A114" s="16" t="s">
        <v>126</v>
      </c>
      <c r="L114" s="32"/>
      <c r="M114" s="32"/>
      <c r="N114" s="32"/>
      <c r="O114" s="32"/>
      <c r="P114" s="32"/>
      <c r="Q114" s="32"/>
      <c r="R114" s="32"/>
      <c r="S114" s="32"/>
      <c r="T114" s="32"/>
      <c r="U114" s="32"/>
    </row>
    <row r="115" spans="1:41" s="4" customFormat="1" ht="13.5" thickBot="1" x14ac:dyDescent="0.25">
      <c r="A115" s="780"/>
      <c r="B115" s="781"/>
      <c r="C115" s="785" t="s">
        <v>362</v>
      </c>
      <c r="D115" s="785"/>
      <c r="E115" s="785"/>
      <c r="F115" s="785" t="s">
        <v>363</v>
      </c>
      <c r="G115" s="785"/>
      <c r="H115" s="785"/>
      <c r="I115" s="785" t="s">
        <v>364</v>
      </c>
      <c r="J115" s="785"/>
      <c r="K115" s="785"/>
      <c r="L115" s="785"/>
      <c r="M115" s="785"/>
      <c r="N115" s="785"/>
      <c r="O115" s="785"/>
      <c r="P115" s="785"/>
      <c r="Q115" s="785"/>
      <c r="R115" s="777" t="s">
        <v>365</v>
      </c>
      <c r="S115" s="778"/>
      <c r="T115" s="779"/>
      <c r="U115" s="35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3"/>
    </row>
    <row r="116" spans="1:41" s="5" customFormat="1" ht="39" thickBot="1" x14ac:dyDescent="0.25">
      <c r="A116" s="348" t="s">
        <v>374</v>
      </c>
      <c r="B116" s="404" t="s">
        <v>361</v>
      </c>
      <c r="C116" s="323" t="s">
        <v>347</v>
      </c>
      <c r="D116" s="324" t="s">
        <v>348</v>
      </c>
      <c r="E116" s="324" t="s">
        <v>349</v>
      </c>
      <c r="F116" s="324" t="s">
        <v>351</v>
      </c>
      <c r="G116" s="324" t="s">
        <v>246</v>
      </c>
      <c r="H116" s="324" t="s">
        <v>350</v>
      </c>
      <c r="I116" s="324" t="s">
        <v>327</v>
      </c>
      <c r="J116" s="324" t="s">
        <v>357</v>
      </c>
      <c r="K116" s="324" t="s">
        <v>358</v>
      </c>
      <c r="L116" s="324" t="s">
        <v>330</v>
      </c>
      <c r="M116" s="324" t="s">
        <v>331</v>
      </c>
      <c r="N116" s="324" t="s">
        <v>359</v>
      </c>
      <c r="O116" s="324" t="s">
        <v>360</v>
      </c>
      <c r="P116" s="324" t="s">
        <v>334</v>
      </c>
      <c r="Q116" s="350" t="s">
        <v>335</v>
      </c>
      <c r="R116" s="323" t="s">
        <v>356</v>
      </c>
      <c r="S116" s="324" t="s">
        <v>325</v>
      </c>
      <c r="T116" s="325" t="s">
        <v>335</v>
      </c>
      <c r="U116" s="82"/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  <c r="AK116" s="80"/>
      <c r="AL116" s="80"/>
      <c r="AM116" s="80"/>
      <c r="AN116" s="80"/>
      <c r="AO116" s="85"/>
    </row>
    <row r="117" spans="1:41" s="4" customFormat="1" x14ac:dyDescent="0.2">
      <c r="A117" s="351" t="str">
        <f>A105</f>
        <v>ADHD</v>
      </c>
      <c r="B117" s="411"/>
      <c r="C117" s="412"/>
      <c r="D117" s="412"/>
      <c r="E117" s="412"/>
      <c r="F117" s="412"/>
      <c r="G117" s="412"/>
      <c r="H117" s="412"/>
      <c r="I117" s="412"/>
      <c r="J117" s="412"/>
      <c r="K117" s="412"/>
      <c r="L117" s="412"/>
      <c r="M117" s="412"/>
      <c r="N117" s="412"/>
      <c r="O117" s="412"/>
      <c r="P117" s="412"/>
      <c r="Q117" s="412"/>
      <c r="R117" s="412"/>
      <c r="S117" s="412"/>
      <c r="T117" s="412"/>
      <c r="U117" s="35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3"/>
    </row>
    <row r="118" spans="1:41" s="4" customFormat="1" x14ac:dyDescent="0.2">
      <c r="A118" s="294" t="str">
        <f>A106</f>
        <v>Anxiety</v>
      </c>
      <c r="B118" s="413"/>
      <c r="C118" s="414"/>
      <c r="D118" s="414"/>
      <c r="E118" s="414"/>
      <c r="F118" s="414"/>
      <c r="G118" s="414"/>
      <c r="H118" s="414"/>
      <c r="I118" s="414"/>
      <c r="J118" s="414"/>
      <c r="K118" s="414"/>
      <c r="L118" s="414"/>
      <c r="M118" s="414"/>
      <c r="N118" s="414"/>
      <c r="O118" s="414"/>
      <c r="P118" s="414"/>
      <c r="Q118" s="414"/>
      <c r="R118" s="414"/>
      <c r="S118" s="414"/>
      <c r="T118" s="414"/>
      <c r="U118" s="35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3"/>
    </row>
    <row r="119" spans="1:41" s="4" customFormat="1" x14ac:dyDescent="0.2">
      <c r="A119" s="294" t="str">
        <f>A107</f>
        <v>Bipolar</v>
      </c>
      <c r="B119" s="413"/>
      <c r="C119" s="414"/>
      <c r="D119" s="414"/>
      <c r="E119" s="414"/>
      <c r="F119" s="414"/>
      <c r="G119" s="414"/>
      <c r="H119" s="414"/>
      <c r="I119" s="414"/>
      <c r="J119" s="414"/>
      <c r="K119" s="414"/>
      <c r="L119" s="414"/>
      <c r="M119" s="414"/>
      <c r="N119" s="414"/>
      <c r="O119" s="414"/>
      <c r="P119" s="414"/>
      <c r="Q119" s="414"/>
      <c r="R119" s="414"/>
      <c r="S119" s="414"/>
      <c r="T119" s="414"/>
      <c r="U119" s="35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3"/>
    </row>
    <row r="120" spans="1:41" s="4" customFormat="1" x14ac:dyDescent="0.2">
      <c r="A120" s="294" t="str">
        <f>A108</f>
        <v>Depression</v>
      </c>
      <c r="B120" s="413"/>
      <c r="C120" s="414"/>
      <c r="D120" s="414"/>
      <c r="E120" s="414"/>
      <c r="F120" s="414"/>
      <c r="G120" s="414"/>
      <c r="H120" s="414"/>
      <c r="I120" s="414"/>
      <c r="J120" s="414"/>
      <c r="K120" s="414"/>
      <c r="L120" s="414"/>
      <c r="M120" s="414"/>
      <c r="N120" s="414"/>
      <c r="O120" s="414"/>
      <c r="P120" s="414"/>
      <c r="Q120" s="414"/>
      <c r="R120" s="414"/>
      <c r="S120" s="414"/>
      <c r="T120" s="414"/>
      <c r="U120" s="35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3"/>
    </row>
    <row r="121" spans="1:41" s="4" customFormat="1" ht="13.5" thickBot="1" x14ac:dyDescent="0.25">
      <c r="A121" s="343" t="str">
        <f>A109</f>
        <v>Psychosis</v>
      </c>
      <c r="B121" s="415"/>
      <c r="C121" s="416"/>
      <c r="D121" s="416"/>
      <c r="E121" s="416"/>
      <c r="F121" s="416"/>
      <c r="G121" s="416"/>
      <c r="H121" s="416"/>
      <c r="I121" s="416"/>
      <c r="J121" s="416"/>
      <c r="K121" s="416"/>
      <c r="L121" s="416"/>
      <c r="M121" s="416"/>
      <c r="N121" s="416"/>
      <c r="O121" s="416"/>
      <c r="P121" s="416"/>
      <c r="Q121" s="416"/>
      <c r="R121" s="416"/>
      <c r="S121" s="416"/>
      <c r="T121" s="416"/>
      <c r="U121" s="35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3"/>
    </row>
    <row r="122" spans="1:41" s="4" customFormat="1" ht="13.5" thickBot="1" x14ac:dyDescent="0.25">
      <c r="A122" s="273" t="s">
        <v>294</v>
      </c>
      <c r="B122" s="417"/>
      <c r="C122" s="418"/>
      <c r="D122" s="418"/>
      <c r="E122" s="418"/>
      <c r="F122" s="418"/>
      <c r="G122" s="418"/>
      <c r="H122" s="418"/>
      <c r="I122" s="418"/>
      <c r="J122" s="418"/>
      <c r="K122" s="418"/>
      <c r="L122" s="418"/>
      <c r="M122" s="418"/>
      <c r="N122" s="418"/>
      <c r="O122" s="418"/>
      <c r="P122" s="418"/>
      <c r="Q122" s="418"/>
      <c r="R122" s="418"/>
      <c r="S122" s="418"/>
      <c r="T122" s="418"/>
      <c r="U122" s="35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3"/>
    </row>
    <row r="124" spans="1:41" s="30" customFormat="1" ht="31.5" customHeight="1" x14ac:dyDescent="0.25">
      <c r="A124" s="801" t="s">
        <v>127</v>
      </c>
      <c r="B124" s="802"/>
      <c r="C124" s="80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</row>
    <row r="125" spans="1:41" s="35" customFormat="1" x14ac:dyDescent="0.2">
      <c r="A125" s="34"/>
    </row>
    <row r="126" spans="1:41" s="32" customFormat="1" ht="15" x14ac:dyDescent="0.25">
      <c r="A126" s="31" t="s">
        <v>128</v>
      </c>
    </row>
    <row r="127" spans="1:41" s="49" customFormat="1" ht="15.75" thickBot="1" x14ac:dyDescent="0.3">
      <c r="A127" s="43" t="s">
        <v>129</v>
      </c>
    </row>
    <row r="128" spans="1:41" s="33" customFormat="1" ht="13.5" thickBot="1" x14ac:dyDescent="0.25">
      <c r="A128" s="815"/>
      <c r="B128" s="816"/>
      <c r="C128" s="817" t="s">
        <v>352</v>
      </c>
      <c r="D128" s="817"/>
      <c r="E128" s="817"/>
      <c r="F128" s="817" t="s">
        <v>353</v>
      </c>
      <c r="G128" s="817"/>
      <c r="H128" s="817"/>
      <c r="I128" s="817" t="s">
        <v>354</v>
      </c>
      <c r="J128" s="817"/>
      <c r="K128" s="817"/>
      <c r="L128" s="817"/>
      <c r="M128" s="817"/>
      <c r="N128" s="817"/>
      <c r="O128" s="817"/>
      <c r="P128" s="817"/>
      <c r="Q128" s="817"/>
      <c r="R128" s="777" t="s">
        <v>26</v>
      </c>
      <c r="S128" s="778"/>
      <c r="T128" s="779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75"/>
    </row>
    <row r="129" spans="1:41" s="46" customFormat="1" ht="38.25" x14ac:dyDescent="0.2">
      <c r="A129" s="512" t="s">
        <v>291</v>
      </c>
      <c r="B129" s="512" t="s">
        <v>342</v>
      </c>
      <c r="C129" s="513" t="s">
        <v>347</v>
      </c>
      <c r="D129" s="514" t="s">
        <v>348</v>
      </c>
      <c r="E129" s="515" t="s">
        <v>349</v>
      </c>
      <c r="F129" s="513" t="s">
        <v>351</v>
      </c>
      <c r="G129" s="514" t="s">
        <v>246</v>
      </c>
      <c r="H129" s="515" t="s">
        <v>350</v>
      </c>
      <c r="I129" s="516" t="s">
        <v>327</v>
      </c>
      <c r="J129" s="514" t="s">
        <v>357</v>
      </c>
      <c r="K129" s="514" t="s">
        <v>358</v>
      </c>
      <c r="L129" s="514" t="s">
        <v>330</v>
      </c>
      <c r="M129" s="514" t="s">
        <v>331</v>
      </c>
      <c r="N129" s="514" t="s">
        <v>359</v>
      </c>
      <c r="O129" s="514" t="s">
        <v>360</v>
      </c>
      <c r="P129" s="514" t="s">
        <v>334</v>
      </c>
      <c r="Q129" s="517" t="s">
        <v>335</v>
      </c>
      <c r="R129" s="513" t="s">
        <v>356</v>
      </c>
      <c r="S129" s="514" t="s">
        <v>325</v>
      </c>
      <c r="T129" s="515" t="s">
        <v>335</v>
      </c>
      <c r="U129" s="82"/>
      <c r="V129" s="82"/>
      <c r="W129" s="82"/>
      <c r="X129" s="82"/>
      <c r="Y129" s="82"/>
      <c r="Z129" s="82"/>
      <c r="AA129" s="82"/>
      <c r="AB129" s="82"/>
      <c r="AC129" s="82"/>
      <c r="AD129" s="82"/>
      <c r="AE129" s="82"/>
      <c r="AF129" s="82"/>
      <c r="AG129" s="82"/>
      <c r="AH129" s="82"/>
      <c r="AI129" s="82"/>
      <c r="AJ129" s="82"/>
      <c r="AK129" s="82"/>
      <c r="AL129" s="82"/>
      <c r="AM129" s="82"/>
      <c r="AN129" s="82"/>
      <c r="AO129" s="87"/>
    </row>
    <row r="130" spans="1:41" s="33" customFormat="1" x14ac:dyDescent="0.2">
      <c r="A130" s="425">
        <v>1</v>
      </c>
      <c r="B130" s="543"/>
      <c r="C130" s="544"/>
      <c r="D130" s="471"/>
      <c r="E130" s="545"/>
      <c r="F130" s="544"/>
      <c r="G130" s="471"/>
      <c r="H130" s="545"/>
      <c r="I130" s="202"/>
      <c r="J130" s="48"/>
      <c r="K130" s="48"/>
      <c r="L130" s="48"/>
      <c r="M130" s="48"/>
      <c r="N130" s="48"/>
      <c r="O130" s="48"/>
      <c r="P130" s="48"/>
      <c r="Q130" s="84"/>
      <c r="R130" s="544"/>
      <c r="S130" s="471"/>
      <c r="T130" s="54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75"/>
    </row>
    <row r="131" spans="1:41" s="33" customFormat="1" x14ac:dyDescent="0.2">
      <c r="A131" s="425">
        <v>2</v>
      </c>
      <c r="B131" s="543"/>
      <c r="C131" s="544"/>
      <c r="D131" s="471"/>
      <c r="E131" s="545"/>
      <c r="F131" s="544"/>
      <c r="G131" s="471"/>
      <c r="H131" s="545"/>
      <c r="I131" s="202"/>
      <c r="J131" s="48"/>
      <c r="K131" s="48"/>
      <c r="L131" s="48"/>
      <c r="M131" s="48"/>
      <c r="N131" s="48"/>
      <c r="O131" s="48"/>
      <c r="P131" s="48"/>
      <c r="Q131" s="84"/>
      <c r="R131" s="544"/>
      <c r="S131" s="471"/>
      <c r="T131" s="54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75"/>
    </row>
    <row r="132" spans="1:41" s="33" customFormat="1" x14ac:dyDescent="0.2">
      <c r="A132" s="425">
        <v>3</v>
      </c>
      <c r="B132" s="543"/>
      <c r="C132" s="544"/>
      <c r="D132" s="471"/>
      <c r="E132" s="545"/>
      <c r="F132" s="544"/>
      <c r="G132" s="471"/>
      <c r="H132" s="545"/>
      <c r="I132" s="202"/>
      <c r="J132" s="48"/>
      <c r="K132" s="48"/>
      <c r="L132" s="48"/>
      <c r="M132" s="48"/>
      <c r="N132" s="48"/>
      <c r="O132" s="48"/>
      <c r="P132" s="48"/>
      <c r="Q132" s="84"/>
      <c r="R132" s="544"/>
      <c r="S132" s="471"/>
      <c r="T132" s="54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75"/>
    </row>
    <row r="133" spans="1:41" s="33" customFormat="1" x14ac:dyDescent="0.2">
      <c r="A133" s="425">
        <v>4</v>
      </c>
      <c r="B133" s="543"/>
      <c r="C133" s="544"/>
      <c r="D133" s="471"/>
      <c r="E133" s="545"/>
      <c r="F133" s="544"/>
      <c r="G133" s="471"/>
      <c r="H133" s="545"/>
      <c r="I133" s="202"/>
      <c r="J133" s="48"/>
      <c r="K133" s="48"/>
      <c r="L133" s="48"/>
      <c r="M133" s="48"/>
      <c r="N133" s="48"/>
      <c r="O133" s="48"/>
      <c r="P133" s="48"/>
      <c r="Q133" s="84"/>
      <c r="R133" s="544"/>
      <c r="S133" s="471"/>
      <c r="T133" s="54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75"/>
    </row>
    <row r="134" spans="1:41" s="33" customFormat="1" ht="13.5" thickBot="1" x14ac:dyDescent="0.25">
      <c r="A134" s="445">
        <v>5</v>
      </c>
      <c r="B134" s="546"/>
      <c r="C134" s="547"/>
      <c r="D134" s="449"/>
      <c r="E134" s="548"/>
      <c r="F134" s="547"/>
      <c r="G134" s="449"/>
      <c r="H134" s="548"/>
      <c r="I134" s="203"/>
      <c r="J134" s="165"/>
      <c r="K134" s="165"/>
      <c r="L134" s="165"/>
      <c r="M134" s="165"/>
      <c r="N134" s="165"/>
      <c r="O134" s="165"/>
      <c r="P134" s="165"/>
      <c r="Q134" s="184"/>
      <c r="R134" s="547"/>
      <c r="S134" s="449"/>
      <c r="T134" s="548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75"/>
    </row>
    <row r="135" spans="1:41" s="33" customFormat="1" ht="13.5" thickBot="1" x14ac:dyDescent="0.25">
      <c r="A135" s="549" t="s">
        <v>245</v>
      </c>
      <c r="B135" s="550"/>
      <c r="C135" s="347"/>
      <c r="D135" s="363"/>
      <c r="E135" s="363"/>
      <c r="F135" s="347"/>
      <c r="G135" s="363"/>
      <c r="H135" s="363"/>
      <c r="I135" s="510"/>
      <c r="J135" s="363"/>
      <c r="K135" s="363"/>
      <c r="L135" s="519"/>
      <c r="M135" s="519"/>
      <c r="N135" s="519"/>
      <c r="O135" s="519"/>
      <c r="P135" s="519"/>
      <c r="Q135" s="520"/>
      <c r="R135" s="400"/>
      <c r="S135" s="521"/>
      <c r="T135" s="519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75"/>
    </row>
    <row r="136" spans="1:41" s="35" customFormat="1" x14ac:dyDescent="0.2">
      <c r="A136" s="34"/>
      <c r="C136" s="51"/>
      <c r="D136" s="51"/>
      <c r="E136" s="51"/>
    </row>
    <row r="137" spans="1:41" s="32" customFormat="1" ht="15" x14ac:dyDescent="0.25">
      <c r="A137" s="31" t="s">
        <v>130</v>
      </c>
    </row>
    <row r="138" spans="1:41" s="49" customFormat="1" ht="15.75" thickBot="1" x14ac:dyDescent="0.3">
      <c r="A138" s="43" t="s">
        <v>105</v>
      </c>
    </row>
    <row r="139" spans="1:41" s="50" customFormat="1" ht="30" customHeight="1" thickBot="1" x14ac:dyDescent="0.25">
      <c r="A139" s="799"/>
      <c r="B139" s="800"/>
      <c r="C139" s="790" t="s">
        <v>106</v>
      </c>
      <c r="D139" s="790"/>
      <c r="E139" s="790"/>
      <c r="F139" s="790" t="s">
        <v>107</v>
      </c>
      <c r="G139" s="790"/>
      <c r="H139" s="790"/>
      <c r="I139" s="790" t="s">
        <v>108</v>
      </c>
      <c r="J139" s="790"/>
      <c r="K139" s="790"/>
      <c r="L139" s="790"/>
      <c r="M139" s="790"/>
      <c r="N139" s="790"/>
      <c r="O139" s="790"/>
      <c r="P139" s="790"/>
      <c r="Q139" s="790"/>
      <c r="R139" s="777" t="s">
        <v>27</v>
      </c>
      <c r="S139" s="778"/>
      <c r="T139" s="779"/>
      <c r="U139" s="83"/>
      <c r="V139" s="83"/>
      <c r="W139" s="83"/>
      <c r="X139" s="83"/>
      <c r="Y139" s="83"/>
      <c r="Z139" s="83"/>
      <c r="AA139" s="83"/>
      <c r="AB139" s="83"/>
      <c r="AC139" s="83"/>
      <c r="AD139" s="83"/>
      <c r="AE139" s="83"/>
      <c r="AF139" s="83"/>
      <c r="AG139" s="83"/>
      <c r="AH139" s="83"/>
      <c r="AI139" s="83"/>
      <c r="AJ139" s="83"/>
      <c r="AK139" s="83"/>
      <c r="AL139" s="83"/>
      <c r="AM139" s="83"/>
      <c r="AN139" s="83"/>
      <c r="AO139" s="88"/>
    </row>
    <row r="140" spans="1:41" s="46" customFormat="1" ht="39" thickBot="1" x14ac:dyDescent="0.25">
      <c r="A140" s="348" t="s">
        <v>203</v>
      </c>
      <c r="B140" s="404" t="s">
        <v>342</v>
      </c>
      <c r="C140" s="323" t="s">
        <v>347</v>
      </c>
      <c r="D140" s="324" t="s">
        <v>348</v>
      </c>
      <c r="E140" s="324" t="s">
        <v>349</v>
      </c>
      <c r="F140" s="324" t="s">
        <v>351</v>
      </c>
      <c r="G140" s="324" t="s">
        <v>246</v>
      </c>
      <c r="H140" s="324" t="s">
        <v>350</v>
      </c>
      <c r="I140" s="324" t="s">
        <v>327</v>
      </c>
      <c r="J140" s="324" t="s">
        <v>357</v>
      </c>
      <c r="K140" s="324" t="s">
        <v>358</v>
      </c>
      <c r="L140" s="324" t="s">
        <v>330</v>
      </c>
      <c r="M140" s="324" t="s">
        <v>331</v>
      </c>
      <c r="N140" s="324" t="s">
        <v>359</v>
      </c>
      <c r="O140" s="324" t="s">
        <v>360</v>
      </c>
      <c r="P140" s="324" t="s">
        <v>334</v>
      </c>
      <c r="Q140" s="350" t="s">
        <v>335</v>
      </c>
      <c r="R140" s="323" t="s">
        <v>356</v>
      </c>
      <c r="S140" s="324" t="s">
        <v>325</v>
      </c>
      <c r="T140" s="325" t="s">
        <v>335</v>
      </c>
      <c r="U140" s="82"/>
      <c r="V140" s="82"/>
      <c r="W140" s="82"/>
      <c r="X140" s="82"/>
      <c r="Y140" s="82"/>
      <c r="Z140" s="82"/>
      <c r="AA140" s="82"/>
      <c r="AB140" s="82"/>
      <c r="AC140" s="82"/>
      <c r="AD140" s="82"/>
      <c r="AE140" s="82"/>
      <c r="AF140" s="82"/>
      <c r="AG140" s="82"/>
      <c r="AH140" s="82"/>
      <c r="AI140" s="82"/>
      <c r="AJ140" s="82"/>
      <c r="AK140" s="82"/>
      <c r="AL140" s="82"/>
      <c r="AM140" s="82"/>
      <c r="AN140" s="82"/>
      <c r="AO140" s="87"/>
    </row>
    <row r="141" spans="1:41" s="33" customFormat="1" x14ac:dyDescent="0.2">
      <c r="A141" s="431">
        <v>1</v>
      </c>
      <c r="B141" s="551"/>
      <c r="C141" s="452"/>
      <c r="D141" s="452"/>
      <c r="E141" s="452"/>
      <c r="F141" s="452"/>
      <c r="G141" s="452"/>
      <c r="H141" s="452"/>
      <c r="I141" s="452"/>
      <c r="J141" s="452"/>
      <c r="K141" s="452"/>
      <c r="L141" s="452"/>
      <c r="M141" s="452"/>
      <c r="N141" s="452"/>
      <c r="O141" s="452"/>
      <c r="P141" s="452"/>
      <c r="Q141" s="452"/>
      <c r="R141" s="452"/>
      <c r="S141" s="452"/>
      <c r="T141" s="452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75"/>
    </row>
    <row r="142" spans="1:41" s="33" customFormat="1" x14ac:dyDescent="0.2">
      <c r="A142" s="425">
        <v>2</v>
      </c>
      <c r="B142" s="552"/>
      <c r="C142" s="553"/>
      <c r="D142" s="553"/>
      <c r="E142" s="553"/>
      <c r="F142" s="553"/>
      <c r="G142" s="553"/>
      <c r="H142" s="553"/>
      <c r="I142" s="553"/>
      <c r="J142" s="553"/>
      <c r="K142" s="553"/>
      <c r="L142" s="553"/>
      <c r="M142" s="553"/>
      <c r="N142" s="553"/>
      <c r="O142" s="553"/>
      <c r="P142" s="553"/>
      <c r="Q142" s="553"/>
      <c r="R142" s="553"/>
      <c r="S142" s="553"/>
      <c r="T142" s="553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75"/>
    </row>
    <row r="143" spans="1:41" s="33" customFormat="1" x14ac:dyDescent="0.2">
      <c r="A143" s="425">
        <v>3</v>
      </c>
      <c r="B143" s="552"/>
      <c r="C143" s="553"/>
      <c r="D143" s="553"/>
      <c r="E143" s="553"/>
      <c r="F143" s="553"/>
      <c r="G143" s="553"/>
      <c r="H143" s="553"/>
      <c r="I143" s="553"/>
      <c r="J143" s="553"/>
      <c r="K143" s="553"/>
      <c r="L143" s="553"/>
      <c r="M143" s="553"/>
      <c r="N143" s="553"/>
      <c r="O143" s="553"/>
      <c r="P143" s="553"/>
      <c r="Q143" s="553"/>
      <c r="R143" s="553"/>
      <c r="S143" s="553"/>
      <c r="T143" s="553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75"/>
    </row>
    <row r="144" spans="1:41" s="33" customFormat="1" x14ac:dyDescent="0.2">
      <c r="A144" s="425">
        <v>4</v>
      </c>
      <c r="B144" s="552"/>
      <c r="C144" s="553"/>
      <c r="D144" s="553"/>
      <c r="E144" s="553"/>
      <c r="F144" s="553"/>
      <c r="G144" s="553"/>
      <c r="H144" s="553"/>
      <c r="I144" s="553"/>
      <c r="J144" s="553"/>
      <c r="K144" s="553"/>
      <c r="L144" s="553"/>
      <c r="M144" s="553"/>
      <c r="N144" s="553"/>
      <c r="O144" s="553"/>
      <c r="P144" s="553"/>
      <c r="Q144" s="553"/>
      <c r="R144" s="553"/>
      <c r="S144" s="553"/>
      <c r="T144" s="553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75"/>
    </row>
    <row r="145" spans="1:41" s="33" customFormat="1" ht="13.5" thickBot="1" x14ac:dyDescent="0.25">
      <c r="A145" s="445">
        <v>5</v>
      </c>
      <c r="B145" s="448"/>
      <c r="C145" s="554"/>
      <c r="D145" s="554"/>
      <c r="E145" s="554"/>
      <c r="F145" s="554"/>
      <c r="G145" s="554"/>
      <c r="H145" s="554"/>
      <c r="I145" s="554"/>
      <c r="J145" s="554"/>
      <c r="K145" s="554"/>
      <c r="L145" s="554"/>
      <c r="M145" s="554"/>
      <c r="N145" s="554"/>
      <c r="O145" s="554"/>
      <c r="P145" s="554"/>
      <c r="Q145" s="554"/>
      <c r="R145" s="554"/>
      <c r="S145" s="554"/>
      <c r="T145" s="554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75"/>
    </row>
    <row r="146" spans="1:41" s="33" customFormat="1" ht="13.5" thickBot="1" x14ac:dyDescent="0.25">
      <c r="A146" s="549" t="s">
        <v>245</v>
      </c>
      <c r="B146" s="555"/>
      <c r="C146" s="456"/>
      <c r="D146" s="456"/>
      <c r="E146" s="456"/>
      <c r="F146" s="456"/>
      <c r="G146" s="456"/>
      <c r="H146" s="456"/>
      <c r="I146" s="456"/>
      <c r="J146" s="456"/>
      <c r="K146" s="456"/>
      <c r="L146" s="456"/>
      <c r="M146" s="456"/>
      <c r="N146" s="456"/>
      <c r="O146" s="456"/>
      <c r="P146" s="456"/>
      <c r="Q146" s="456"/>
      <c r="R146" s="456"/>
      <c r="S146" s="456"/>
      <c r="T146" s="394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75"/>
    </row>
    <row r="147" spans="1:41" s="35" customFormat="1" x14ac:dyDescent="0.2">
      <c r="A147" s="457" t="s">
        <v>224</v>
      </c>
      <c r="B147" s="384"/>
      <c r="C147" s="384"/>
      <c r="D147" s="384"/>
      <c r="E147" s="384"/>
      <c r="F147" s="384"/>
      <c r="G147" s="384"/>
      <c r="H147" s="384"/>
    </row>
    <row r="148" spans="1:41" s="35" customFormat="1" x14ac:dyDescent="0.2">
      <c r="A148" s="457"/>
      <c r="B148" s="556"/>
      <c r="C148" s="384"/>
      <c r="D148" s="384"/>
      <c r="E148" s="384"/>
      <c r="F148" s="384"/>
      <c r="G148" s="384"/>
      <c r="H148" s="384"/>
    </row>
    <row r="149" spans="1:41" s="30" customFormat="1" ht="31.5" customHeight="1" x14ac:dyDescent="0.25">
      <c r="A149" s="801" t="s">
        <v>395</v>
      </c>
      <c r="B149" s="802"/>
      <c r="C149" s="802"/>
      <c r="D149" s="802"/>
      <c r="E149" s="802"/>
      <c r="F149" s="802"/>
      <c r="G149" s="80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</row>
    <row r="150" spans="1:41" s="30" customFormat="1" ht="31.5" customHeight="1" x14ac:dyDescent="0.25">
      <c r="A150" s="224"/>
      <c r="B150" s="225"/>
      <c r="C150" s="225"/>
      <c r="D150" s="225"/>
      <c r="E150" s="225"/>
      <c r="F150" s="225"/>
      <c r="G150" s="225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</row>
    <row r="151" spans="1:41" s="32" customFormat="1" ht="15" x14ac:dyDescent="0.25">
      <c r="A151" s="31" t="s">
        <v>109</v>
      </c>
    </row>
    <row r="152" spans="1:41" s="32" customFormat="1" ht="15.75" thickBot="1" x14ac:dyDescent="0.3">
      <c r="A152" s="43" t="s">
        <v>110</v>
      </c>
    </row>
    <row r="153" spans="1:41" s="32" customFormat="1" ht="15.75" thickBot="1" x14ac:dyDescent="0.3">
      <c r="A153" s="204"/>
      <c r="B153" s="205"/>
      <c r="C153" s="786" t="s">
        <v>342</v>
      </c>
      <c r="D153" s="825"/>
      <c r="E153" s="825"/>
      <c r="F153" s="825"/>
      <c r="G153" s="825"/>
      <c r="H153" s="825"/>
      <c r="I153" s="825"/>
      <c r="J153" s="825"/>
      <c r="K153" s="787"/>
    </row>
    <row r="154" spans="1:41" s="33" customFormat="1" ht="16.5" customHeight="1" thickBot="1" x14ac:dyDescent="0.25">
      <c r="A154" s="821"/>
      <c r="B154" s="822"/>
      <c r="C154" s="557" t="s">
        <v>282</v>
      </c>
      <c r="D154" s="558" t="s">
        <v>284</v>
      </c>
      <c r="E154" s="558" t="s">
        <v>285</v>
      </c>
      <c r="F154" s="558" t="s">
        <v>286</v>
      </c>
      <c r="G154" s="558" t="s">
        <v>278</v>
      </c>
      <c r="H154" s="559" t="s">
        <v>287</v>
      </c>
      <c r="I154" s="559" t="s">
        <v>279</v>
      </c>
      <c r="J154" s="559" t="s">
        <v>288</v>
      </c>
      <c r="K154" s="559" t="s">
        <v>289</v>
      </c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75"/>
    </row>
    <row r="155" spans="1:41" s="46" customFormat="1" x14ac:dyDescent="0.2">
      <c r="A155" s="560" t="s">
        <v>231</v>
      </c>
      <c r="B155" s="561" t="s">
        <v>342</v>
      </c>
      <c r="C155" s="560" t="s">
        <v>342</v>
      </c>
      <c r="D155" s="562" t="s">
        <v>342</v>
      </c>
      <c r="E155" s="562" t="s">
        <v>342</v>
      </c>
      <c r="F155" s="562" t="s">
        <v>342</v>
      </c>
      <c r="G155" s="562" t="s">
        <v>342</v>
      </c>
      <c r="H155" s="562" t="s">
        <v>342</v>
      </c>
      <c r="I155" s="562" t="s">
        <v>342</v>
      </c>
      <c r="J155" s="562" t="s">
        <v>342</v>
      </c>
      <c r="K155" s="562" t="s">
        <v>342</v>
      </c>
      <c r="L155" s="82"/>
      <c r="M155" s="82"/>
      <c r="N155" s="82"/>
      <c r="O155" s="82"/>
      <c r="P155" s="82"/>
      <c r="Q155" s="82"/>
      <c r="R155" s="82"/>
      <c r="S155" s="82"/>
      <c r="T155" s="82"/>
      <c r="U155" s="82"/>
      <c r="V155" s="82"/>
      <c r="W155" s="82"/>
      <c r="X155" s="82"/>
      <c r="Y155" s="82"/>
      <c r="Z155" s="82"/>
      <c r="AA155" s="82"/>
      <c r="AB155" s="82"/>
      <c r="AC155" s="82"/>
      <c r="AD155" s="82"/>
      <c r="AE155" s="82"/>
      <c r="AF155" s="82"/>
      <c r="AG155" s="82"/>
      <c r="AH155" s="82"/>
      <c r="AI155" s="82"/>
      <c r="AJ155" s="82"/>
      <c r="AK155" s="82"/>
      <c r="AL155" s="82"/>
      <c r="AM155" s="82"/>
      <c r="AN155" s="82"/>
      <c r="AO155" s="87"/>
    </row>
    <row r="156" spans="1:41" s="33" customFormat="1" x14ac:dyDescent="0.2">
      <c r="A156" s="294" t="s">
        <v>278</v>
      </c>
      <c r="B156" s="413"/>
      <c r="C156" s="544"/>
      <c r="D156" s="471"/>
      <c r="E156" s="471"/>
      <c r="F156" s="471"/>
      <c r="G156" s="471"/>
      <c r="H156" s="545"/>
      <c r="I156" s="545"/>
      <c r="J156" s="545"/>
      <c r="K156" s="54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75"/>
    </row>
    <row r="157" spans="1:41" s="33" customFormat="1" x14ac:dyDescent="0.2">
      <c r="A157" s="294" t="s">
        <v>279</v>
      </c>
      <c r="B157" s="413"/>
      <c r="C157" s="544"/>
      <c r="D157" s="471"/>
      <c r="E157" s="471"/>
      <c r="F157" s="471"/>
      <c r="G157" s="471"/>
      <c r="H157" s="545"/>
      <c r="I157" s="545"/>
      <c r="J157" s="545"/>
      <c r="K157" s="54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75"/>
    </row>
    <row r="158" spans="1:41" s="33" customFormat="1" x14ac:dyDescent="0.2">
      <c r="A158" s="294" t="s">
        <v>280</v>
      </c>
      <c r="B158" s="413"/>
      <c r="C158" s="544"/>
      <c r="D158" s="471"/>
      <c r="E158" s="471"/>
      <c r="F158" s="471"/>
      <c r="G158" s="471"/>
      <c r="H158" s="545"/>
      <c r="I158" s="545"/>
      <c r="J158" s="545"/>
      <c r="K158" s="54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75"/>
    </row>
    <row r="159" spans="1:41" s="33" customFormat="1" x14ac:dyDescent="0.2">
      <c r="A159" s="294" t="s">
        <v>281</v>
      </c>
      <c r="B159" s="413"/>
      <c r="C159" s="544"/>
      <c r="D159" s="471"/>
      <c r="E159" s="471"/>
      <c r="F159" s="471"/>
      <c r="G159" s="471"/>
      <c r="H159" s="545"/>
      <c r="I159" s="545"/>
      <c r="J159" s="545"/>
      <c r="K159" s="54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75"/>
    </row>
    <row r="160" spans="1:41" s="33" customFormat="1" ht="13.5" thickBot="1" x14ac:dyDescent="0.25">
      <c r="A160" s="343" t="s">
        <v>282</v>
      </c>
      <c r="B160" s="415"/>
      <c r="C160" s="547"/>
      <c r="D160" s="449"/>
      <c r="E160" s="449"/>
      <c r="F160" s="449"/>
      <c r="G160" s="449"/>
      <c r="H160" s="548"/>
      <c r="I160" s="548"/>
      <c r="J160" s="548"/>
      <c r="K160" s="548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75"/>
    </row>
    <row r="161" spans="1:41" s="33" customFormat="1" ht="13.5" thickBot="1" x14ac:dyDescent="0.25">
      <c r="A161" s="503" t="s">
        <v>294</v>
      </c>
      <c r="B161" s="510"/>
      <c r="C161" s="519"/>
      <c r="D161" s="519"/>
      <c r="E161" s="519"/>
      <c r="F161" s="519"/>
      <c r="G161" s="519"/>
      <c r="H161" s="519"/>
      <c r="I161" s="519"/>
      <c r="J161" s="519"/>
      <c r="K161" s="519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75"/>
    </row>
    <row r="162" spans="1:41" s="35" customFormat="1" x14ac:dyDescent="0.2">
      <c r="A162" s="34"/>
      <c r="B162" s="51"/>
      <c r="C162" s="51"/>
    </row>
    <row r="163" spans="1:41" s="32" customFormat="1" ht="15" x14ac:dyDescent="0.25">
      <c r="A163" s="31" t="s">
        <v>111</v>
      </c>
    </row>
    <row r="164" spans="1:41" s="32" customFormat="1" ht="15" customHeight="1" thickBot="1" x14ac:dyDescent="0.3">
      <c r="A164" s="43" t="s">
        <v>112</v>
      </c>
    </row>
    <row r="165" spans="1:41" s="32" customFormat="1" ht="15" customHeight="1" thickBot="1" x14ac:dyDescent="0.3">
      <c r="A165" s="204"/>
      <c r="B165" s="205"/>
      <c r="C165" s="786" t="s">
        <v>102</v>
      </c>
      <c r="D165" s="825"/>
      <c r="E165" s="825"/>
      <c r="F165" s="825"/>
      <c r="G165" s="825"/>
      <c r="H165" s="825"/>
      <c r="I165" s="825"/>
      <c r="J165" s="825"/>
      <c r="K165" s="787"/>
    </row>
    <row r="166" spans="1:41" s="33" customFormat="1" ht="16.5" customHeight="1" thickBot="1" x14ac:dyDescent="0.25">
      <c r="A166" s="821"/>
      <c r="B166" s="822"/>
      <c r="C166" s="557" t="s">
        <v>282</v>
      </c>
      <c r="D166" s="558" t="s">
        <v>284</v>
      </c>
      <c r="E166" s="558" t="s">
        <v>285</v>
      </c>
      <c r="F166" s="558" t="s">
        <v>286</v>
      </c>
      <c r="G166" s="558" t="s">
        <v>278</v>
      </c>
      <c r="H166" s="559" t="s">
        <v>287</v>
      </c>
      <c r="I166" s="559" t="s">
        <v>279</v>
      </c>
      <c r="J166" s="559" t="s">
        <v>288</v>
      </c>
      <c r="K166" s="559" t="s">
        <v>289</v>
      </c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75"/>
    </row>
    <row r="167" spans="1:41" s="46" customFormat="1" ht="13.5" thickBot="1" x14ac:dyDescent="0.25">
      <c r="A167" s="563" t="s">
        <v>231</v>
      </c>
      <c r="B167" s="564" t="s">
        <v>342</v>
      </c>
      <c r="C167" s="563" t="s">
        <v>371</v>
      </c>
      <c r="D167" s="565" t="s">
        <v>371</v>
      </c>
      <c r="E167" s="565" t="s">
        <v>371</v>
      </c>
      <c r="F167" s="565" t="s">
        <v>371</v>
      </c>
      <c r="G167" s="565" t="s">
        <v>371</v>
      </c>
      <c r="H167" s="565" t="s">
        <v>371</v>
      </c>
      <c r="I167" s="565" t="s">
        <v>371</v>
      </c>
      <c r="J167" s="565" t="s">
        <v>415</v>
      </c>
      <c r="K167" s="565" t="s">
        <v>415</v>
      </c>
      <c r="L167" s="82"/>
      <c r="M167" s="82"/>
      <c r="N167" s="82"/>
      <c r="O167" s="82"/>
      <c r="P167" s="82"/>
      <c r="Q167" s="82"/>
      <c r="R167" s="82"/>
      <c r="S167" s="82"/>
      <c r="T167" s="82"/>
      <c r="U167" s="82"/>
      <c r="V167" s="82"/>
      <c r="W167" s="82"/>
      <c r="X167" s="82"/>
      <c r="Y167" s="82"/>
      <c r="Z167" s="82"/>
      <c r="AA167" s="82"/>
      <c r="AB167" s="82"/>
      <c r="AC167" s="82"/>
      <c r="AD167" s="82"/>
      <c r="AE167" s="82"/>
      <c r="AF167" s="82"/>
      <c r="AG167" s="82"/>
      <c r="AH167" s="82"/>
      <c r="AI167" s="82"/>
      <c r="AJ167" s="82"/>
      <c r="AK167" s="82"/>
      <c r="AL167" s="82"/>
      <c r="AM167" s="82"/>
      <c r="AN167" s="82"/>
      <c r="AO167" s="87"/>
    </row>
    <row r="168" spans="1:41" s="33" customFormat="1" x14ac:dyDescent="0.2">
      <c r="A168" s="431" t="str">
        <f t="shared" ref="A168:A173" si="2">A156</f>
        <v>ADHD</v>
      </c>
      <c r="B168" s="411"/>
      <c r="C168" s="566"/>
      <c r="D168" s="566"/>
      <c r="E168" s="566"/>
      <c r="F168" s="566"/>
      <c r="G168" s="566"/>
      <c r="H168" s="566"/>
      <c r="I168" s="566"/>
      <c r="J168" s="566"/>
      <c r="K168" s="566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75"/>
    </row>
    <row r="169" spans="1:41" s="33" customFormat="1" x14ac:dyDescent="0.2">
      <c r="A169" s="425" t="str">
        <f t="shared" si="2"/>
        <v>Anxiety</v>
      </c>
      <c r="B169" s="413"/>
      <c r="C169" s="567"/>
      <c r="D169" s="567"/>
      <c r="E169" s="567"/>
      <c r="F169" s="567"/>
      <c r="G169" s="567"/>
      <c r="H169" s="567"/>
      <c r="I169" s="567"/>
      <c r="J169" s="567"/>
      <c r="K169" s="567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75"/>
    </row>
    <row r="170" spans="1:41" s="33" customFormat="1" x14ac:dyDescent="0.2">
      <c r="A170" s="425" t="str">
        <f t="shared" si="2"/>
        <v>Bipolar</v>
      </c>
      <c r="B170" s="413"/>
      <c r="C170" s="567"/>
      <c r="D170" s="567"/>
      <c r="E170" s="567"/>
      <c r="F170" s="567"/>
      <c r="G170" s="567"/>
      <c r="H170" s="567"/>
      <c r="I170" s="567"/>
      <c r="J170" s="567"/>
      <c r="K170" s="567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75"/>
    </row>
    <row r="171" spans="1:41" s="33" customFormat="1" x14ac:dyDescent="0.2">
      <c r="A171" s="425" t="str">
        <f t="shared" si="2"/>
        <v>Depression</v>
      </c>
      <c r="B171" s="413"/>
      <c r="C171" s="567"/>
      <c r="D171" s="567"/>
      <c r="E171" s="567"/>
      <c r="F171" s="567"/>
      <c r="G171" s="567"/>
      <c r="H171" s="567"/>
      <c r="I171" s="567"/>
      <c r="J171" s="567"/>
      <c r="K171" s="567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75"/>
    </row>
    <row r="172" spans="1:41" s="33" customFormat="1" ht="13.5" thickBot="1" x14ac:dyDescent="0.25">
      <c r="A172" s="445" t="str">
        <f t="shared" si="2"/>
        <v>Psychosis</v>
      </c>
      <c r="B172" s="415"/>
      <c r="C172" s="568"/>
      <c r="D172" s="568"/>
      <c r="E172" s="568"/>
      <c r="F172" s="568"/>
      <c r="G172" s="568"/>
      <c r="H172" s="568"/>
      <c r="I172" s="568"/>
      <c r="J172" s="568"/>
      <c r="K172" s="568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75"/>
    </row>
    <row r="173" spans="1:41" s="33" customFormat="1" ht="13.5" thickBot="1" x14ac:dyDescent="0.25">
      <c r="A173" s="569" t="str">
        <f t="shared" si="2"/>
        <v>All Medication Types</v>
      </c>
      <c r="B173" s="510"/>
      <c r="C173" s="570"/>
      <c r="D173" s="570"/>
      <c r="E173" s="570"/>
      <c r="F173" s="570"/>
      <c r="G173" s="570"/>
      <c r="H173" s="570"/>
      <c r="I173" s="570"/>
      <c r="J173" s="570"/>
      <c r="K173" s="334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75"/>
    </row>
    <row r="174" spans="1:41" s="35" customFormat="1" x14ac:dyDescent="0.2">
      <c r="A174" s="457" t="s">
        <v>113</v>
      </c>
      <c r="B174" s="384"/>
      <c r="C174" s="384"/>
      <c r="D174" s="384"/>
      <c r="E174" s="384"/>
      <c r="F174" s="384"/>
      <c r="G174" s="384"/>
      <c r="H174" s="384"/>
    </row>
    <row r="175" spans="1:41" s="35" customFormat="1" x14ac:dyDescent="0.2">
      <c r="A175" s="89"/>
      <c r="B175" s="90"/>
      <c r="C175" s="91"/>
    </row>
    <row r="176" spans="1:41" s="32" customFormat="1" ht="15" x14ac:dyDescent="0.25">
      <c r="A176" s="206" t="s">
        <v>114</v>
      </c>
      <c r="B176" s="94"/>
      <c r="C176" s="94"/>
      <c r="D176" s="94"/>
      <c r="E176" s="94"/>
      <c r="F176" s="94"/>
      <c r="G176" s="94"/>
      <c r="H176" s="94"/>
      <c r="I176" s="94"/>
      <c r="J176" s="94"/>
      <c r="K176" s="94"/>
    </row>
    <row r="177" spans="1:41" s="32" customFormat="1" ht="15.75" thickBot="1" x14ac:dyDescent="0.3">
      <c r="A177" s="43" t="s">
        <v>115</v>
      </c>
      <c r="B177" s="94"/>
      <c r="C177" s="94"/>
      <c r="D177" s="94"/>
      <c r="E177" s="94"/>
      <c r="F177" s="94"/>
      <c r="G177" s="94"/>
      <c r="H177" s="94"/>
      <c r="I177" s="94"/>
      <c r="J177" s="94"/>
      <c r="K177" s="94"/>
    </row>
    <row r="178" spans="1:41" s="32" customFormat="1" ht="15.75" thickBot="1" x14ac:dyDescent="0.3">
      <c r="A178" s="207"/>
      <c r="B178" s="208"/>
      <c r="C178" s="807" t="s">
        <v>103</v>
      </c>
      <c r="D178" s="808"/>
      <c r="E178" s="808"/>
      <c r="F178" s="808"/>
      <c r="G178" s="808"/>
      <c r="H178" s="808"/>
      <c r="I178" s="808"/>
      <c r="J178" s="808"/>
      <c r="K178" s="809"/>
    </row>
    <row r="179" spans="1:41" s="33" customFormat="1" ht="16.5" customHeight="1" thickBot="1" x14ac:dyDescent="0.25">
      <c r="A179" s="823"/>
      <c r="B179" s="824"/>
      <c r="C179" s="571" t="s">
        <v>282</v>
      </c>
      <c r="D179" s="572" t="s">
        <v>284</v>
      </c>
      <c r="E179" s="572" t="s">
        <v>285</v>
      </c>
      <c r="F179" s="572" t="s">
        <v>286</v>
      </c>
      <c r="G179" s="572" t="s">
        <v>278</v>
      </c>
      <c r="H179" s="573" t="s">
        <v>287</v>
      </c>
      <c r="I179" s="573" t="s">
        <v>279</v>
      </c>
      <c r="J179" s="573" t="s">
        <v>288</v>
      </c>
      <c r="K179" s="573" t="s">
        <v>289</v>
      </c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75"/>
    </row>
    <row r="180" spans="1:41" s="46" customFormat="1" ht="13.5" thickBot="1" x14ac:dyDescent="0.25">
      <c r="A180" s="563" t="s">
        <v>231</v>
      </c>
      <c r="B180" s="563" t="s">
        <v>83</v>
      </c>
      <c r="C180" s="564" t="s">
        <v>371</v>
      </c>
      <c r="D180" s="565" t="s">
        <v>371</v>
      </c>
      <c r="E180" s="565" t="s">
        <v>371</v>
      </c>
      <c r="F180" s="565" t="s">
        <v>371</v>
      </c>
      <c r="G180" s="565" t="s">
        <v>371</v>
      </c>
      <c r="H180" s="565" t="s">
        <v>371</v>
      </c>
      <c r="I180" s="565" t="s">
        <v>371</v>
      </c>
      <c r="J180" s="565" t="s">
        <v>371</v>
      </c>
      <c r="K180" s="565" t="s">
        <v>371</v>
      </c>
      <c r="L180" s="82"/>
      <c r="M180" s="82"/>
      <c r="N180" s="82"/>
      <c r="O180" s="82"/>
      <c r="P180" s="82"/>
      <c r="Q180" s="82"/>
      <c r="R180" s="82"/>
      <c r="S180" s="82"/>
      <c r="T180" s="82"/>
      <c r="U180" s="82"/>
      <c r="V180" s="82"/>
      <c r="W180" s="82"/>
      <c r="X180" s="82"/>
      <c r="Y180" s="82"/>
      <c r="Z180" s="82"/>
      <c r="AA180" s="82"/>
      <c r="AB180" s="82"/>
      <c r="AC180" s="82"/>
      <c r="AD180" s="82"/>
      <c r="AE180" s="82"/>
      <c r="AF180" s="82"/>
      <c r="AG180" s="82"/>
      <c r="AH180" s="82"/>
      <c r="AI180" s="82"/>
      <c r="AJ180" s="82"/>
      <c r="AK180" s="82"/>
      <c r="AL180" s="82"/>
      <c r="AM180" s="82"/>
      <c r="AN180" s="82"/>
      <c r="AO180" s="87"/>
    </row>
    <row r="181" spans="1:41" s="33" customFormat="1" x14ac:dyDescent="0.2">
      <c r="A181" s="574" t="str">
        <f t="shared" ref="A181:A186" si="3">A168</f>
        <v>ADHD</v>
      </c>
      <c r="B181" s="575"/>
      <c r="C181" s="576"/>
      <c r="D181" s="577"/>
      <c r="E181" s="577"/>
      <c r="F181" s="577"/>
      <c r="G181" s="577"/>
      <c r="H181" s="577"/>
      <c r="I181" s="577"/>
      <c r="J181" s="577"/>
      <c r="K181" s="578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75"/>
    </row>
    <row r="182" spans="1:41" s="33" customFormat="1" x14ac:dyDescent="0.2">
      <c r="A182" s="579" t="str">
        <f t="shared" si="3"/>
        <v>Anxiety</v>
      </c>
      <c r="B182" s="580"/>
      <c r="C182" s="581"/>
      <c r="D182" s="582"/>
      <c r="E182" s="582"/>
      <c r="F182" s="582"/>
      <c r="G182" s="582"/>
      <c r="H182" s="582"/>
      <c r="I182" s="582"/>
      <c r="J182" s="582"/>
      <c r="K182" s="583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75"/>
    </row>
    <row r="183" spans="1:41" s="33" customFormat="1" x14ac:dyDescent="0.2">
      <c r="A183" s="579" t="str">
        <f t="shared" si="3"/>
        <v>Bipolar</v>
      </c>
      <c r="B183" s="580"/>
      <c r="C183" s="581"/>
      <c r="D183" s="582"/>
      <c r="E183" s="582"/>
      <c r="F183" s="582"/>
      <c r="G183" s="582"/>
      <c r="H183" s="582"/>
      <c r="I183" s="582"/>
      <c r="J183" s="582"/>
      <c r="K183" s="583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75"/>
    </row>
    <row r="184" spans="1:41" s="33" customFormat="1" x14ac:dyDescent="0.2">
      <c r="A184" s="579" t="str">
        <f t="shared" si="3"/>
        <v>Depression</v>
      </c>
      <c r="B184" s="580"/>
      <c r="C184" s="581"/>
      <c r="D184" s="582"/>
      <c r="E184" s="582"/>
      <c r="F184" s="582"/>
      <c r="G184" s="582"/>
      <c r="H184" s="582"/>
      <c r="I184" s="582"/>
      <c r="J184" s="582"/>
      <c r="K184" s="583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75"/>
    </row>
    <row r="185" spans="1:41" s="33" customFormat="1" ht="13.5" thickBot="1" x14ac:dyDescent="0.25">
      <c r="A185" s="584" t="str">
        <f t="shared" si="3"/>
        <v>Psychosis</v>
      </c>
      <c r="B185" s="585"/>
      <c r="C185" s="586"/>
      <c r="D185" s="587"/>
      <c r="E185" s="587"/>
      <c r="F185" s="587"/>
      <c r="G185" s="587"/>
      <c r="H185" s="587"/>
      <c r="I185" s="587"/>
      <c r="J185" s="587"/>
      <c r="K185" s="588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75"/>
    </row>
    <row r="186" spans="1:41" s="33" customFormat="1" ht="13.5" thickBot="1" x14ac:dyDescent="0.25">
      <c r="A186" s="589" t="str">
        <f t="shared" si="3"/>
        <v>All Medication Types</v>
      </c>
      <c r="B186" s="590"/>
      <c r="C186" s="591"/>
      <c r="D186" s="592"/>
      <c r="E186" s="592"/>
      <c r="F186" s="592"/>
      <c r="G186" s="592"/>
      <c r="H186" s="592"/>
      <c r="I186" s="592"/>
      <c r="J186" s="592"/>
      <c r="K186" s="593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75"/>
    </row>
    <row r="187" spans="1:41" s="35" customFormat="1" x14ac:dyDescent="0.2">
      <c r="A187" s="457" t="s">
        <v>151</v>
      </c>
      <c r="B187" s="336"/>
      <c r="C187" s="336"/>
      <c r="D187" s="336"/>
      <c r="E187" s="336"/>
      <c r="F187" s="336"/>
      <c r="G187" s="336"/>
      <c r="H187" s="336"/>
    </row>
    <row r="188" spans="1:41" s="35" customFormat="1" x14ac:dyDescent="0.2">
      <c r="A188" s="457"/>
      <c r="B188" s="384"/>
      <c r="C188" s="384"/>
      <c r="D188" s="384"/>
      <c r="E188" s="384"/>
      <c r="F188" s="384"/>
      <c r="G188" s="384"/>
      <c r="H188" s="384"/>
    </row>
    <row r="189" spans="1:41" s="32" customFormat="1" ht="15" x14ac:dyDescent="0.25">
      <c r="A189" s="101" t="s">
        <v>50</v>
      </c>
      <c r="B189" s="109"/>
      <c r="C189" s="109"/>
      <c r="D189" s="109"/>
      <c r="E189" s="109"/>
      <c r="F189" s="109"/>
      <c r="G189" s="109"/>
      <c r="H189" s="109"/>
      <c r="I189" s="109"/>
      <c r="J189" s="109"/>
      <c r="K189" s="109"/>
    </row>
    <row r="190" spans="1:41" s="32" customFormat="1" ht="15.75" customHeight="1" x14ac:dyDescent="0.25">
      <c r="A190" s="106" t="s">
        <v>116</v>
      </c>
      <c r="B190" s="109"/>
      <c r="C190" s="109"/>
      <c r="D190" s="109"/>
      <c r="E190" s="109"/>
      <c r="F190" s="109"/>
      <c r="G190" s="109"/>
      <c r="H190" s="109"/>
      <c r="I190" s="109"/>
      <c r="J190" s="109"/>
      <c r="K190" s="109"/>
    </row>
    <row r="191" spans="1:41" s="32" customFormat="1" ht="15.75" customHeight="1" thickBot="1" x14ac:dyDescent="0.3">
      <c r="A191" s="108"/>
      <c r="B191" s="109"/>
      <c r="C191" s="109"/>
      <c r="D191" s="109"/>
      <c r="E191" s="109"/>
      <c r="F191" s="109"/>
      <c r="G191" s="109"/>
      <c r="H191" s="109"/>
      <c r="I191" s="109"/>
      <c r="J191" s="109"/>
      <c r="K191" s="109"/>
    </row>
    <row r="192" spans="1:41" s="32" customFormat="1" ht="15.75" customHeight="1" thickBot="1" x14ac:dyDescent="0.3">
      <c r="A192" s="209"/>
      <c r="B192" s="210"/>
      <c r="C192" s="807" t="s">
        <v>366</v>
      </c>
      <c r="D192" s="808"/>
      <c r="E192" s="808"/>
      <c r="F192" s="808"/>
      <c r="G192" s="808"/>
      <c r="H192" s="808"/>
      <c r="I192" s="808"/>
      <c r="J192" s="808"/>
      <c r="K192" s="809"/>
    </row>
    <row r="193" spans="1:41" s="33" customFormat="1" ht="16.5" customHeight="1" thickBot="1" x14ac:dyDescent="0.25">
      <c r="A193" s="823"/>
      <c r="B193" s="824"/>
      <c r="C193" s="571" t="s">
        <v>282</v>
      </c>
      <c r="D193" s="572" t="s">
        <v>284</v>
      </c>
      <c r="E193" s="572" t="s">
        <v>285</v>
      </c>
      <c r="F193" s="572" t="s">
        <v>286</v>
      </c>
      <c r="G193" s="572" t="s">
        <v>278</v>
      </c>
      <c r="H193" s="573" t="s">
        <v>287</v>
      </c>
      <c r="I193" s="573" t="s">
        <v>279</v>
      </c>
      <c r="J193" s="573" t="s">
        <v>288</v>
      </c>
      <c r="K193" s="573" t="s">
        <v>289</v>
      </c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75"/>
    </row>
    <row r="194" spans="1:41" s="46" customFormat="1" ht="13.5" thickBot="1" x14ac:dyDescent="0.25">
      <c r="A194" s="563" t="s">
        <v>231</v>
      </c>
      <c r="B194" s="563" t="s">
        <v>366</v>
      </c>
      <c r="C194" s="564" t="s">
        <v>366</v>
      </c>
      <c r="D194" s="565" t="s">
        <v>366</v>
      </c>
      <c r="E194" s="565" t="s">
        <v>366</v>
      </c>
      <c r="F194" s="565" t="s">
        <v>366</v>
      </c>
      <c r="G194" s="565" t="s">
        <v>366</v>
      </c>
      <c r="H194" s="565" t="s">
        <v>366</v>
      </c>
      <c r="I194" s="565" t="s">
        <v>366</v>
      </c>
      <c r="J194" s="565" t="s">
        <v>366</v>
      </c>
      <c r="K194" s="565" t="s">
        <v>366</v>
      </c>
      <c r="L194" s="82"/>
      <c r="M194" s="82"/>
      <c r="N194" s="82"/>
      <c r="O194" s="82"/>
      <c r="P194" s="82"/>
      <c r="Q194" s="82"/>
      <c r="R194" s="82"/>
      <c r="S194" s="82"/>
      <c r="T194" s="82"/>
      <c r="U194" s="82"/>
      <c r="V194" s="82"/>
      <c r="W194" s="82"/>
      <c r="X194" s="82"/>
      <c r="Y194" s="82"/>
      <c r="Z194" s="82"/>
      <c r="AA194" s="82"/>
      <c r="AB194" s="82"/>
      <c r="AC194" s="82"/>
      <c r="AD194" s="82"/>
      <c r="AE194" s="82"/>
      <c r="AF194" s="82"/>
      <c r="AG194" s="82"/>
      <c r="AH194" s="82"/>
      <c r="AI194" s="82"/>
      <c r="AJ194" s="82"/>
      <c r="AK194" s="82"/>
      <c r="AL194" s="82"/>
      <c r="AM194" s="82"/>
      <c r="AN194" s="82"/>
      <c r="AO194" s="87"/>
    </row>
    <row r="195" spans="1:41" s="33" customFormat="1" x14ac:dyDescent="0.2">
      <c r="A195" s="481" t="str">
        <f t="shared" ref="A195:A200" si="4">A181</f>
        <v>ADHD</v>
      </c>
      <c r="B195" s="594"/>
      <c r="C195" s="595"/>
      <c r="D195" s="467"/>
      <c r="E195" s="467"/>
      <c r="F195" s="467"/>
      <c r="G195" s="467"/>
      <c r="H195" s="467"/>
      <c r="I195" s="467"/>
      <c r="J195" s="467"/>
      <c r="K195" s="467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75"/>
    </row>
    <row r="196" spans="1:41" s="33" customFormat="1" x14ac:dyDescent="0.2">
      <c r="A196" s="485" t="str">
        <f t="shared" si="4"/>
        <v>Anxiety</v>
      </c>
      <c r="B196" s="596"/>
      <c r="C196" s="597"/>
      <c r="D196" s="470"/>
      <c r="E196" s="470"/>
      <c r="F196" s="470"/>
      <c r="G196" s="470"/>
      <c r="H196" s="470"/>
      <c r="I196" s="470"/>
      <c r="J196" s="470"/>
      <c r="K196" s="470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75"/>
    </row>
    <row r="197" spans="1:41" s="33" customFormat="1" x14ac:dyDescent="0.2">
      <c r="A197" s="485" t="str">
        <f t="shared" si="4"/>
        <v>Bipolar</v>
      </c>
      <c r="B197" s="596"/>
      <c r="C197" s="597"/>
      <c r="D197" s="470"/>
      <c r="E197" s="470"/>
      <c r="F197" s="470"/>
      <c r="G197" s="470"/>
      <c r="H197" s="470"/>
      <c r="I197" s="470"/>
      <c r="J197" s="470"/>
      <c r="K197" s="470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75"/>
    </row>
    <row r="198" spans="1:41" s="33" customFormat="1" x14ac:dyDescent="0.2">
      <c r="A198" s="485" t="str">
        <f t="shared" si="4"/>
        <v>Depression</v>
      </c>
      <c r="B198" s="596"/>
      <c r="C198" s="597"/>
      <c r="D198" s="470"/>
      <c r="E198" s="470"/>
      <c r="F198" s="470"/>
      <c r="G198" s="470"/>
      <c r="H198" s="470"/>
      <c r="I198" s="470"/>
      <c r="J198" s="470"/>
      <c r="K198" s="470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75"/>
    </row>
    <row r="199" spans="1:41" s="33" customFormat="1" ht="13.5" thickBot="1" x14ac:dyDescent="0.25">
      <c r="A199" s="488" t="str">
        <f t="shared" si="4"/>
        <v>Psychosis</v>
      </c>
      <c r="B199" s="598"/>
      <c r="C199" s="599"/>
      <c r="D199" s="181"/>
      <c r="E199" s="181"/>
      <c r="F199" s="181"/>
      <c r="G199" s="181"/>
      <c r="H199" s="181"/>
      <c r="I199" s="181"/>
      <c r="J199" s="181"/>
      <c r="K199" s="181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75"/>
    </row>
    <row r="200" spans="1:41" s="33" customFormat="1" ht="13.5" thickBot="1" x14ac:dyDescent="0.25">
      <c r="A200" s="600" t="str">
        <f t="shared" si="4"/>
        <v>All Medication Types</v>
      </c>
      <c r="B200" s="601"/>
      <c r="C200" s="602"/>
      <c r="D200" s="603"/>
      <c r="E200" s="603"/>
      <c r="F200" s="603"/>
      <c r="G200" s="603"/>
      <c r="H200" s="603"/>
      <c r="I200" s="603"/>
      <c r="J200" s="603"/>
      <c r="K200" s="47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75"/>
    </row>
    <row r="201" spans="1:41" s="35" customFormat="1" x14ac:dyDescent="0.2">
      <c r="A201" s="370" t="s">
        <v>34</v>
      </c>
      <c r="B201" s="541"/>
      <c r="C201" s="278"/>
      <c r="D201" s="278"/>
      <c r="E201" s="278"/>
      <c r="F201" s="278"/>
      <c r="G201" s="278"/>
      <c r="H201" s="278"/>
      <c r="I201" s="278"/>
      <c r="J201" s="278"/>
      <c r="K201" s="278"/>
    </row>
    <row r="202" spans="1:41" s="35" customFormat="1" x14ac:dyDescent="0.2">
      <c r="A202" s="370"/>
      <c r="B202" s="541"/>
      <c r="C202" s="278"/>
      <c r="D202" s="278"/>
      <c r="E202" s="278"/>
      <c r="F202" s="278"/>
      <c r="G202" s="278"/>
      <c r="H202" s="278"/>
      <c r="I202" s="278"/>
      <c r="J202" s="278"/>
      <c r="K202" s="278"/>
    </row>
    <row r="203" spans="1:41" s="32" customFormat="1" ht="15" x14ac:dyDescent="0.25">
      <c r="A203" s="101" t="s">
        <v>117</v>
      </c>
      <c r="B203" s="109"/>
      <c r="C203" s="109"/>
      <c r="D203" s="109"/>
      <c r="E203" s="109"/>
      <c r="F203" s="109"/>
      <c r="G203" s="109"/>
      <c r="H203" s="109"/>
      <c r="I203" s="109"/>
      <c r="J203" s="109"/>
      <c r="K203" s="109"/>
    </row>
    <row r="204" spans="1:41" s="32" customFormat="1" ht="15.75" thickBot="1" x14ac:dyDescent="0.3">
      <c r="A204" s="106" t="s">
        <v>82</v>
      </c>
      <c r="B204" s="109"/>
      <c r="C204" s="109"/>
      <c r="D204" s="109"/>
      <c r="E204" s="109"/>
      <c r="F204" s="109"/>
      <c r="G204" s="109"/>
      <c r="H204" s="109"/>
      <c r="I204" s="109"/>
      <c r="J204" s="109"/>
      <c r="K204" s="109"/>
    </row>
    <row r="205" spans="1:41" s="32" customFormat="1" ht="15.75" thickBot="1" x14ac:dyDescent="0.3">
      <c r="A205" s="212"/>
      <c r="B205" s="211"/>
      <c r="C205" s="807" t="s">
        <v>104</v>
      </c>
      <c r="D205" s="808"/>
      <c r="E205" s="808"/>
      <c r="F205" s="808"/>
      <c r="G205" s="808"/>
      <c r="H205" s="808"/>
      <c r="I205" s="808"/>
      <c r="J205" s="808"/>
      <c r="K205" s="809"/>
    </row>
    <row r="206" spans="1:41" s="33" customFormat="1" ht="16.5" customHeight="1" thickBot="1" x14ac:dyDescent="0.25">
      <c r="A206" s="823"/>
      <c r="B206" s="824"/>
      <c r="C206" s="571" t="s">
        <v>282</v>
      </c>
      <c r="D206" s="572" t="s">
        <v>284</v>
      </c>
      <c r="E206" s="572" t="s">
        <v>285</v>
      </c>
      <c r="F206" s="572" t="s">
        <v>286</v>
      </c>
      <c r="G206" s="572" t="s">
        <v>278</v>
      </c>
      <c r="H206" s="573" t="s">
        <v>287</v>
      </c>
      <c r="I206" s="573" t="s">
        <v>279</v>
      </c>
      <c r="J206" s="573" t="s">
        <v>288</v>
      </c>
      <c r="K206" s="573" t="s">
        <v>289</v>
      </c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75"/>
    </row>
    <row r="207" spans="1:41" s="46" customFormat="1" ht="13.5" thickBot="1" x14ac:dyDescent="0.25">
      <c r="A207" s="563" t="s">
        <v>231</v>
      </c>
      <c r="B207" s="564" t="s">
        <v>366</v>
      </c>
      <c r="C207" s="563" t="s">
        <v>51</v>
      </c>
      <c r="D207" s="563" t="s">
        <v>51</v>
      </c>
      <c r="E207" s="563" t="s">
        <v>51</v>
      </c>
      <c r="F207" s="563" t="s">
        <v>51</v>
      </c>
      <c r="G207" s="563" t="s">
        <v>51</v>
      </c>
      <c r="H207" s="563" t="s">
        <v>51</v>
      </c>
      <c r="I207" s="563" t="s">
        <v>51</v>
      </c>
      <c r="J207" s="563" t="s">
        <v>51</v>
      </c>
      <c r="K207" s="563" t="s">
        <v>51</v>
      </c>
      <c r="L207" s="82"/>
      <c r="M207" s="82"/>
      <c r="N207" s="82"/>
      <c r="O207" s="82"/>
      <c r="P207" s="82"/>
      <c r="Q207" s="82"/>
      <c r="R207" s="82"/>
      <c r="S207" s="82"/>
      <c r="T207" s="82"/>
      <c r="U207" s="82"/>
      <c r="V207" s="82"/>
      <c r="W207" s="82"/>
      <c r="X207" s="82"/>
      <c r="Y207" s="82"/>
      <c r="Z207" s="82"/>
      <c r="AA207" s="82"/>
      <c r="AB207" s="82"/>
      <c r="AC207" s="82"/>
      <c r="AD207" s="82"/>
      <c r="AE207" s="82"/>
      <c r="AF207" s="82"/>
      <c r="AG207" s="82"/>
      <c r="AH207" s="82"/>
      <c r="AI207" s="82"/>
      <c r="AJ207" s="82"/>
      <c r="AK207" s="82"/>
      <c r="AL207" s="82"/>
      <c r="AM207" s="82"/>
      <c r="AN207" s="82"/>
      <c r="AO207" s="87"/>
    </row>
    <row r="208" spans="1:41" s="33" customFormat="1" x14ac:dyDescent="0.2">
      <c r="A208" s="604" t="str">
        <f t="shared" ref="A208:A213" si="5">A195</f>
        <v>ADHD</v>
      </c>
      <c r="B208" s="605"/>
      <c r="C208" s="606"/>
      <c r="D208" s="606"/>
      <c r="E208" s="606"/>
      <c r="F208" s="606"/>
      <c r="G208" s="606"/>
      <c r="H208" s="606"/>
      <c r="I208" s="606"/>
      <c r="J208" s="606"/>
      <c r="K208" s="607"/>
      <c r="L208" s="91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75"/>
    </row>
    <row r="209" spans="1:41" s="33" customFormat="1" x14ac:dyDescent="0.2">
      <c r="A209" s="485" t="str">
        <f t="shared" si="5"/>
        <v>Anxiety</v>
      </c>
      <c r="B209" s="608"/>
      <c r="C209" s="609"/>
      <c r="D209" s="609"/>
      <c r="E209" s="609"/>
      <c r="F209" s="609"/>
      <c r="G209" s="609"/>
      <c r="H209" s="609"/>
      <c r="I209" s="609"/>
      <c r="J209" s="609"/>
      <c r="K209" s="610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75"/>
    </row>
    <row r="210" spans="1:41" s="33" customFormat="1" x14ac:dyDescent="0.2">
      <c r="A210" s="485" t="str">
        <f t="shared" si="5"/>
        <v>Bipolar</v>
      </c>
      <c r="B210" s="608"/>
      <c r="C210" s="609"/>
      <c r="D210" s="609"/>
      <c r="E210" s="609"/>
      <c r="F210" s="609"/>
      <c r="G210" s="609"/>
      <c r="H210" s="609"/>
      <c r="I210" s="609"/>
      <c r="J210" s="609"/>
      <c r="K210" s="610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75"/>
    </row>
    <row r="211" spans="1:41" s="33" customFormat="1" x14ac:dyDescent="0.2">
      <c r="A211" s="485" t="str">
        <f t="shared" si="5"/>
        <v>Depression</v>
      </c>
      <c r="B211" s="608"/>
      <c r="C211" s="609"/>
      <c r="D211" s="609"/>
      <c r="E211" s="609"/>
      <c r="F211" s="609"/>
      <c r="G211" s="609"/>
      <c r="H211" s="609"/>
      <c r="I211" s="609"/>
      <c r="J211" s="609"/>
      <c r="K211" s="610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75"/>
    </row>
    <row r="212" spans="1:41" s="33" customFormat="1" ht="13.5" thickBot="1" x14ac:dyDescent="0.25">
      <c r="A212" s="611" t="str">
        <f t="shared" si="5"/>
        <v>Psychosis</v>
      </c>
      <c r="B212" s="612"/>
      <c r="C212" s="613"/>
      <c r="D212" s="613"/>
      <c r="E212" s="613"/>
      <c r="F212" s="613"/>
      <c r="G212" s="613"/>
      <c r="H212" s="613"/>
      <c r="I212" s="613"/>
      <c r="J212" s="613"/>
      <c r="K212" s="614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75"/>
    </row>
    <row r="213" spans="1:41" s="33" customFormat="1" ht="13.5" thickBot="1" x14ac:dyDescent="0.25">
      <c r="A213" s="615" t="str">
        <f t="shared" si="5"/>
        <v>All Medication Types</v>
      </c>
      <c r="B213" s="616"/>
      <c r="C213" s="617"/>
      <c r="D213" s="617"/>
      <c r="E213" s="617"/>
      <c r="F213" s="617"/>
      <c r="G213" s="617"/>
      <c r="H213" s="617"/>
      <c r="I213" s="617"/>
      <c r="J213" s="617"/>
      <c r="K213" s="618"/>
      <c r="L213" s="92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75"/>
    </row>
    <row r="214" spans="1:41" s="35" customFormat="1" x14ac:dyDescent="0.2">
      <c r="A214" s="370" t="s">
        <v>156</v>
      </c>
      <c r="B214" s="371"/>
      <c r="C214" s="371"/>
      <c r="D214" s="371"/>
      <c r="E214" s="371"/>
      <c r="F214" s="371"/>
      <c r="G214" s="371"/>
      <c r="H214" s="371"/>
      <c r="I214" s="62"/>
      <c r="J214" s="62"/>
      <c r="K214" s="62"/>
    </row>
    <row r="215" spans="1:41" s="35" customFormat="1" x14ac:dyDescent="0.2">
      <c r="A215" s="457"/>
      <c r="B215" s="336"/>
      <c r="C215" s="336"/>
      <c r="D215" s="336"/>
      <c r="E215" s="336"/>
      <c r="F215" s="336"/>
      <c r="G215" s="336"/>
      <c r="H215" s="336"/>
    </row>
    <row r="216" spans="1:41" s="32" customFormat="1" ht="15" x14ac:dyDescent="0.25">
      <c r="A216" s="31" t="s">
        <v>33</v>
      </c>
    </row>
    <row r="217" spans="1:41" s="32" customFormat="1" ht="15.75" customHeight="1" thickBot="1" x14ac:dyDescent="0.3">
      <c r="A217" s="43" t="s">
        <v>396</v>
      </c>
    </row>
    <row r="218" spans="1:41" s="32" customFormat="1" ht="15.75" customHeight="1" thickBot="1" x14ac:dyDescent="0.3">
      <c r="A218" s="204"/>
      <c r="B218" s="213"/>
      <c r="C218" s="786" t="s">
        <v>366</v>
      </c>
      <c r="D218" s="825"/>
      <c r="E218" s="825"/>
      <c r="F218" s="825"/>
      <c r="G218" s="825"/>
      <c r="H218" s="825"/>
      <c r="I218" s="825"/>
      <c r="J218" s="825"/>
      <c r="K218" s="787"/>
    </row>
    <row r="219" spans="1:41" s="33" customFormat="1" ht="16.5" customHeight="1" thickBot="1" x14ac:dyDescent="0.25">
      <c r="A219" s="821"/>
      <c r="B219" s="822"/>
      <c r="C219" s="557" t="s">
        <v>282</v>
      </c>
      <c r="D219" s="558" t="s">
        <v>284</v>
      </c>
      <c r="E219" s="558" t="s">
        <v>285</v>
      </c>
      <c r="F219" s="558" t="s">
        <v>286</v>
      </c>
      <c r="G219" s="558" t="s">
        <v>278</v>
      </c>
      <c r="H219" s="559" t="s">
        <v>287</v>
      </c>
      <c r="I219" s="559" t="s">
        <v>279</v>
      </c>
      <c r="J219" s="559" t="s">
        <v>288</v>
      </c>
      <c r="K219" s="559" t="s">
        <v>289</v>
      </c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75"/>
    </row>
    <row r="220" spans="1:41" s="46" customFormat="1" ht="13.5" thickBot="1" x14ac:dyDescent="0.25">
      <c r="A220" s="619" t="s">
        <v>231</v>
      </c>
      <c r="B220" s="619" t="s">
        <v>361</v>
      </c>
      <c r="C220" s="619" t="s">
        <v>361</v>
      </c>
      <c r="D220" s="620" t="s">
        <v>361</v>
      </c>
      <c r="E220" s="620" t="s">
        <v>361</v>
      </c>
      <c r="F220" s="620" t="s">
        <v>361</v>
      </c>
      <c r="G220" s="620" t="s">
        <v>361</v>
      </c>
      <c r="H220" s="620" t="s">
        <v>361</v>
      </c>
      <c r="I220" s="620" t="s">
        <v>361</v>
      </c>
      <c r="J220" s="620" t="s">
        <v>361</v>
      </c>
      <c r="K220" s="620" t="s">
        <v>361</v>
      </c>
      <c r="L220" s="82"/>
      <c r="M220" s="82"/>
      <c r="N220" s="82"/>
      <c r="O220" s="82"/>
      <c r="P220" s="82"/>
      <c r="Q220" s="82"/>
      <c r="R220" s="82"/>
      <c r="S220" s="82"/>
      <c r="T220" s="82"/>
      <c r="U220" s="82"/>
      <c r="V220" s="82"/>
      <c r="W220" s="82"/>
      <c r="X220" s="82"/>
      <c r="Y220" s="82"/>
      <c r="Z220" s="82"/>
      <c r="AA220" s="82"/>
      <c r="AB220" s="82"/>
      <c r="AC220" s="82"/>
      <c r="AD220" s="82"/>
      <c r="AE220" s="82"/>
      <c r="AF220" s="82"/>
      <c r="AG220" s="82"/>
      <c r="AH220" s="82"/>
      <c r="AI220" s="82"/>
      <c r="AJ220" s="82"/>
      <c r="AK220" s="82"/>
      <c r="AL220" s="82"/>
      <c r="AM220" s="82"/>
      <c r="AN220" s="82"/>
      <c r="AO220" s="87"/>
    </row>
    <row r="221" spans="1:41" s="33" customFormat="1" x14ac:dyDescent="0.2">
      <c r="A221" s="431" t="str">
        <f t="shared" ref="A221:A226" si="6">A208</f>
        <v>ADHD</v>
      </c>
      <c r="B221" s="444"/>
      <c r="C221" s="621"/>
      <c r="D221" s="468"/>
      <c r="E221" s="468"/>
      <c r="F221" s="468"/>
      <c r="G221" s="468"/>
      <c r="H221" s="468"/>
      <c r="I221" s="468"/>
      <c r="J221" s="468"/>
      <c r="K221" s="442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  <c r="AO221" s="75"/>
    </row>
    <row r="222" spans="1:41" s="33" customFormat="1" x14ac:dyDescent="0.2">
      <c r="A222" s="425" t="str">
        <f t="shared" si="6"/>
        <v>Anxiety</v>
      </c>
      <c r="B222" s="543"/>
      <c r="C222" s="544"/>
      <c r="D222" s="471"/>
      <c r="E222" s="471"/>
      <c r="F222" s="471"/>
      <c r="G222" s="471"/>
      <c r="H222" s="471"/>
      <c r="I222" s="471"/>
      <c r="J222" s="471"/>
      <c r="K222" s="54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  <c r="AO222" s="75"/>
    </row>
    <row r="223" spans="1:41" s="33" customFormat="1" x14ac:dyDescent="0.2">
      <c r="A223" s="425" t="str">
        <f t="shared" si="6"/>
        <v>Bipolar</v>
      </c>
      <c r="B223" s="543"/>
      <c r="C223" s="544"/>
      <c r="D223" s="471"/>
      <c r="E223" s="471"/>
      <c r="F223" s="471"/>
      <c r="G223" s="471"/>
      <c r="H223" s="471"/>
      <c r="I223" s="471"/>
      <c r="J223" s="471"/>
      <c r="K223" s="54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  <c r="AO223" s="75"/>
    </row>
    <row r="224" spans="1:41" s="33" customFormat="1" x14ac:dyDescent="0.2">
      <c r="A224" s="425" t="str">
        <f t="shared" si="6"/>
        <v>Depression</v>
      </c>
      <c r="B224" s="543"/>
      <c r="C224" s="544"/>
      <c r="D224" s="471"/>
      <c r="E224" s="471"/>
      <c r="F224" s="471"/>
      <c r="G224" s="471"/>
      <c r="H224" s="471"/>
      <c r="I224" s="471"/>
      <c r="J224" s="471"/>
      <c r="K224" s="54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75"/>
    </row>
    <row r="225" spans="1:41" s="33" customFormat="1" ht="13.5" thickBot="1" x14ac:dyDescent="0.25">
      <c r="A225" s="445" t="str">
        <f t="shared" si="6"/>
        <v>Psychosis</v>
      </c>
      <c r="B225" s="546"/>
      <c r="C225" s="547"/>
      <c r="D225" s="449"/>
      <c r="E225" s="449"/>
      <c r="F225" s="449"/>
      <c r="G225" s="449"/>
      <c r="H225" s="449"/>
      <c r="I225" s="449"/>
      <c r="J225" s="449"/>
      <c r="K225" s="548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75"/>
    </row>
    <row r="226" spans="1:41" s="33" customFormat="1" ht="13.5" thickBot="1" x14ac:dyDescent="0.25">
      <c r="A226" s="549" t="str">
        <f t="shared" si="6"/>
        <v>All Medication Types</v>
      </c>
      <c r="B226" s="550"/>
      <c r="C226" s="622"/>
      <c r="D226" s="623"/>
      <c r="E226" s="623"/>
      <c r="F226" s="623"/>
      <c r="G226" s="623"/>
      <c r="H226" s="623"/>
      <c r="I226" s="623"/>
      <c r="J226" s="623"/>
      <c r="K226" s="624"/>
      <c r="L226" s="92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  <c r="AO226" s="75"/>
    </row>
    <row r="227" spans="1:41" s="35" customFormat="1" x14ac:dyDescent="0.2">
      <c r="A227" s="625"/>
      <c r="B227" s="494"/>
      <c r="C227" s="494"/>
      <c r="D227" s="494"/>
      <c r="E227" s="494"/>
      <c r="F227" s="494"/>
      <c r="G227" s="494"/>
      <c r="H227" s="494"/>
      <c r="I227" s="494"/>
      <c r="J227" s="494"/>
      <c r="K227" s="494"/>
      <c r="L227" s="92"/>
    </row>
    <row r="228" spans="1:41" s="35" customFormat="1" x14ac:dyDescent="0.2">
      <c r="A228" s="34"/>
    </row>
    <row r="229" spans="1:41" s="35" customFormat="1" x14ac:dyDescent="0.2">
      <c r="A229" s="34"/>
    </row>
    <row r="230" spans="1:41" s="35" customFormat="1" x14ac:dyDescent="0.2">
      <c r="A230" s="34"/>
    </row>
    <row r="231" spans="1:41" s="35" customFormat="1" x14ac:dyDescent="0.2">
      <c r="A231" s="34"/>
    </row>
    <row r="232" spans="1:41" s="35" customFormat="1" x14ac:dyDescent="0.2">
      <c r="A232" s="34"/>
    </row>
    <row r="233" spans="1:41" s="35" customFormat="1" x14ac:dyDescent="0.2">
      <c r="A233" s="34"/>
    </row>
    <row r="234" spans="1:41" s="35" customFormat="1" x14ac:dyDescent="0.2">
      <c r="A234" s="34"/>
    </row>
    <row r="235" spans="1:41" s="35" customFormat="1" x14ac:dyDescent="0.2">
      <c r="A235" s="34"/>
    </row>
    <row r="236" spans="1:41" s="35" customFormat="1" x14ac:dyDescent="0.2">
      <c r="A236" s="34"/>
    </row>
    <row r="237" spans="1:41" s="35" customFormat="1" x14ac:dyDescent="0.2">
      <c r="A237" s="34"/>
    </row>
    <row r="238" spans="1:41" s="35" customFormat="1" x14ac:dyDescent="0.2">
      <c r="A238" s="34"/>
    </row>
    <row r="239" spans="1:41" s="35" customFormat="1" x14ac:dyDescent="0.2">
      <c r="A239" s="34"/>
    </row>
    <row r="240" spans="1:41" s="35" customFormat="1" x14ac:dyDescent="0.2">
      <c r="A240" s="34"/>
    </row>
    <row r="241" spans="1:1" s="35" customFormat="1" x14ac:dyDescent="0.2">
      <c r="A241" s="34"/>
    </row>
    <row r="242" spans="1:1" s="35" customFormat="1" x14ac:dyDescent="0.2">
      <c r="A242" s="34"/>
    </row>
    <row r="243" spans="1:1" s="35" customFormat="1" x14ac:dyDescent="0.2">
      <c r="A243" s="34"/>
    </row>
    <row r="244" spans="1:1" s="35" customFormat="1" x14ac:dyDescent="0.2">
      <c r="A244" s="34"/>
    </row>
    <row r="245" spans="1:1" s="35" customFormat="1" x14ac:dyDescent="0.2">
      <c r="A245" s="34"/>
    </row>
    <row r="246" spans="1:1" s="35" customFormat="1" x14ac:dyDescent="0.2">
      <c r="A246" s="34"/>
    </row>
    <row r="247" spans="1:1" s="35" customFormat="1" x14ac:dyDescent="0.2">
      <c r="A247" s="34"/>
    </row>
    <row r="248" spans="1:1" s="35" customFormat="1" x14ac:dyDescent="0.2">
      <c r="A248" s="34"/>
    </row>
    <row r="249" spans="1:1" s="35" customFormat="1" x14ac:dyDescent="0.2">
      <c r="A249" s="34"/>
    </row>
    <row r="250" spans="1:1" s="35" customFormat="1" x14ac:dyDescent="0.2">
      <c r="A250" s="34"/>
    </row>
    <row r="251" spans="1:1" s="35" customFormat="1" x14ac:dyDescent="0.2">
      <c r="A251" s="34"/>
    </row>
    <row r="252" spans="1:1" s="35" customFormat="1" x14ac:dyDescent="0.2">
      <c r="A252" s="34"/>
    </row>
    <row r="253" spans="1:1" s="35" customFormat="1" x14ac:dyDescent="0.2">
      <c r="A253" s="34"/>
    </row>
    <row r="254" spans="1:1" s="35" customFormat="1" x14ac:dyDescent="0.2">
      <c r="A254" s="34"/>
    </row>
    <row r="255" spans="1:1" s="35" customFormat="1" x14ac:dyDescent="0.2">
      <c r="A255" s="34"/>
    </row>
    <row r="256" spans="1:1" s="35" customFormat="1" x14ac:dyDescent="0.2">
      <c r="A256" s="34"/>
    </row>
    <row r="257" spans="1:1" s="35" customFormat="1" x14ac:dyDescent="0.2">
      <c r="A257" s="34"/>
    </row>
    <row r="258" spans="1:1" s="35" customFormat="1" x14ac:dyDescent="0.2">
      <c r="A258" s="34"/>
    </row>
    <row r="259" spans="1:1" s="35" customFormat="1" x14ac:dyDescent="0.2">
      <c r="A259" s="34"/>
    </row>
    <row r="260" spans="1:1" s="35" customFormat="1" x14ac:dyDescent="0.2">
      <c r="A260" s="34"/>
    </row>
  </sheetData>
  <mergeCells count="62">
    <mergeCell ref="A37:B37"/>
    <mergeCell ref="I91:Q91"/>
    <mergeCell ref="F91:H91"/>
    <mergeCell ref="A80:B80"/>
    <mergeCell ref="C80:E80"/>
    <mergeCell ref="F80:H80"/>
    <mergeCell ref="I80:Q80"/>
    <mergeCell ref="F37:H37"/>
    <mergeCell ref="A91:B91"/>
    <mergeCell ref="C91:E91"/>
    <mergeCell ref="A59:B59"/>
    <mergeCell ref="A66:C66"/>
    <mergeCell ref="I103:Q103"/>
    <mergeCell ref="A115:B115"/>
    <mergeCell ref="A3:C6"/>
    <mergeCell ref="C115:E115"/>
    <mergeCell ref="F115:H115"/>
    <mergeCell ref="I115:Q115"/>
    <mergeCell ref="A48:B48"/>
    <mergeCell ref="A7:C7"/>
    <mergeCell ref="I37:Q37"/>
    <mergeCell ref="C59:E59"/>
    <mergeCell ref="F59:H59"/>
    <mergeCell ref="I59:Q59"/>
    <mergeCell ref="C48:E48"/>
    <mergeCell ref="F48:H48"/>
    <mergeCell ref="C37:E37"/>
    <mergeCell ref="I48:Q48"/>
    <mergeCell ref="A149:G149"/>
    <mergeCell ref="A154:B154"/>
    <mergeCell ref="A166:B166"/>
    <mergeCell ref="A179:B179"/>
    <mergeCell ref="C153:K153"/>
    <mergeCell ref="C165:K165"/>
    <mergeCell ref="A219:B219"/>
    <mergeCell ref="C178:K178"/>
    <mergeCell ref="A193:B193"/>
    <mergeCell ref="A206:B206"/>
    <mergeCell ref="C218:K218"/>
    <mergeCell ref="C192:K192"/>
    <mergeCell ref="C205:K205"/>
    <mergeCell ref="R37:T37"/>
    <mergeCell ref="R48:T48"/>
    <mergeCell ref="R59:T59"/>
    <mergeCell ref="R80:T80"/>
    <mergeCell ref="R91:T91"/>
    <mergeCell ref="A124:C124"/>
    <mergeCell ref="A139:B139"/>
    <mergeCell ref="C139:E139"/>
    <mergeCell ref="R103:T103"/>
    <mergeCell ref="R115:T115"/>
    <mergeCell ref="R139:T139"/>
    <mergeCell ref="R128:T128"/>
    <mergeCell ref="F139:H139"/>
    <mergeCell ref="I139:Q139"/>
    <mergeCell ref="A128:B128"/>
    <mergeCell ref="C128:E128"/>
    <mergeCell ref="A103:B103"/>
    <mergeCell ref="C103:E103"/>
    <mergeCell ref="F128:H128"/>
    <mergeCell ref="I128:Q128"/>
    <mergeCell ref="F103:H103"/>
  </mergeCells>
  <phoneticPr fontId="18" type="noConversion"/>
  <pageMargins left="0.2" right="0.2" top="0.4" bottom="0.4" header="0.2" footer="0.2"/>
  <pageSetup orientation="portrait" horizontalDpi="4294967292" verticalDpi="4294967292" r:id="rId1"/>
  <headerFooter>
    <oddHeader>&amp;C&amp;"-,Bold"PSYCHOTROPIC MEDICATIONs LIST TAB</oddHeader>
    <oddFooter>&amp;CPage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55"/>
  <sheetViews>
    <sheetView showGridLines="0" zoomScaleNormal="100" zoomScalePageLayoutView="120" workbookViewId="0">
      <selection activeCell="A3" sqref="A3:C6"/>
    </sheetView>
  </sheetViews>
  <sheetFormatPr defaultColWidth="9.140625" defaultRowHeight="12.75" x14ac:dyDescent="0.2"/>
  <cols>
    <col min="1" max="1" width="48" style="7" customWidth="1"/>
    <col min="2" max="2" width="22.42578125" style="6" customWidth="1"/>
    <col min="3" max="3" width="19" style="6" customWidth="1"/>
    <col min="4" max="4" width="15.7109375" style="6" customWidth="1"/>
    <col min="5" max="5" width="17.42578125" style="6" customWidth="1"/>
    <col min="6" max="7" width="15.7109375" style="6" customWidth="1"/>
    <col min="8" max="8" width="17.42578125" style="6" customWidth="1"/>
    <col min="9" max="17" width="15.7109375" style="6" customWidth="1"/>
    <col min="18" max="18" width="19.140625" style="6" customWidth="1"/>
    <col min="19" max="19" width="20.140625" style="6" customWidth="1"/>
    <col min="20" max="20" width="10.7109375" style="97" customWidth="1"/>
    <col min="21" max="16384" width="9.140625" style="6"/>
  </cols>
  <sheetData>
    <row r="1" spans="1:66" s="234" customFormat="1" ht="50.1" customHeight="1" x14ac:dyDescent="0.25"/>
    <row r="2" spans="1:66" s="8" customFormat="1" ht="15.75" thickBot="1" x14ac:dyDescent="0.3">
      <c r="A2" s="8" t="s">
        <v>293</v>
      </c>
      <c r="T2" s="11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</row>
    <row r="3" spans="1:66" s="10" customFormat="1" ht="15" x14ac:dyDescent="0.25">
      <c r="A3" s="716"/>
      <c r="B3" s="717"/>
      <c r="C3" s="718"/>
      <c r="T3" s="11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</row>
    <row r="4" spans="1:66" s="10" customFormat="1" ht="15" x14ac:dyDescent="0.25">
      <c r="A4" s="719"/>
      <c r="B4" s="720"/>
      <c r="C4" s="721"/>
      <c r="T4" s="11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</row>
    <row r="5" spans="1:66" s="10" customFormat="1" ht="15" x14ac:dyDescent="0.25">
      <c r="A5" s="719"/>
      <c r="B5" s="720"/>
      <c r="C5" s="721"/>
      <c r="T5" s="11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</row>
    <row r="6" spans="1:66" s="10" customFormat="1" ht="15.75" thickBot="1" x14ac:dyDescent="0.3">
      <c r="A6" s="722"/>
      <c r="B6" s="723"/>
      <c r="C6" s="724"/>
      <c r="T6" s="11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</row>
    <row r="7" spans="1:66" s="10" customFormat="1" ht="15" x14ac:dyDescent="0.25">
      <c r="A7" s="222"/>
      <c r="B7" s="223"/>
      <c r="C7" s="223"/>
      <c r="T7" s="11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</row>
    <row r="8" spans="1:66" s="11" customFormat="1" ht="15" customHeight="1" x14ac:dyDescent="0.25">
      <c r="A8" s="797" t="s">
        <v>226</v>
      </c>
      <c r="B8" s="798"/>
      <c r="C8" s="798"/>
      <c r="T8" s="118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</row>
    <row r="9" spans="1:66" s="11" customFormat="1" ht="15" customHeight="1" x14ac:dyDescent="0.25">
      <c r="A9" s="227"/>
      <c r="B9" s="228"/>
      <c r="C9" s="228"/>
      <c r="T9" s="118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</row>
    <row r="10" spans="1:66" s="10" customFormat="1" ht="15.75" x14ac:dyDescent="0.25">
      <c r="A10" s="226" t="s">
        <v>227</v>
      </c>
      <c r="B10" s="223"/>
      <c r="C10" s="223"/>
      <c r="T10" s="11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</row>
    <row r="11" spans="1:66" s="11" customFormat="1" ht="15" x14ac:dyDescent="0.25">
      <c r="A11" s="844" t="s">
        <v>228</v>
      </c>
      <c r="B11" s="845"/>
      <c r="C11" s="845"/>
      <c r="D11" s="845"/>
      <c r="E11" s="845"/>
      <c r="T11" s="118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</row>
    <row r="12" spans="1:66" s="10" customFormat="1" ht="15.75" x14ac:dyDescent="0.25">
      <c r="A12" s="26"/>
      <c r="B12" s="223"/>
      <c r="C12" s="223"/>
      <c r="T12" s="11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</row>
    <row r="13" spans="1:66" s="2" customFormat="1" ht="15.75" thickBot="1" x14ac:dyDescent="0.3">
      <c r="A13" s="112" t="s">
        <v>432</v>
      </c>
      <c r="B13" s="113"/>
      <c r="T13" s="119"/>
    </row>
    <row r="14" spans="1:66" s="14" customFormat="1" ht="19.149999999999999" customHeight="1" thickBot="1" x14ac:dyDescent="0.25">
      <c r="A14" s="386" t="s">
        <v>342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120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</row>
    <row r="15" spans="1:66" s="4" customFormat="1" ht="13.5" thickBot="1" x14ac:dyDescent="0.25">
      <c r="A15" s="49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97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8" spans="1:66" s="2" customFormat="1" ht="15" x14ac:dyDescent="0.25">
      <c r="A18" s="1" t="s">
        <v>229</v>
      </c>
      <c r="T18" s="119"/>
    </row>
    <row r="19" spans="1:66" s="2" customFormat="1" ht="15.75" thickBot="1" x14ac:dyDescent="0.3">
      <c r="A19" s="16" t="s">
        <v>230</v>
      </c>
      <c r="T19" s="119"/>
    </row>
    <row r="20" spans="1:66" ht="16.5" customHeight="1" thickBot="1" x14ac:dyDescent="0.25">
      <c r="A20" s="815"/>
      <c r="B20" s="840"/>
      <c r="C20" s="816"/>
    </row>
    <row r="21" spans="1:66" ht="13.5" thickBot="1" x14ac:dyDescent="0.25">
      <c r="A21" s="348" t="s">
        <v>231</v>
      </c>
      <c r="B21" s="404" t="s">
        <v>342</v>
      </c>
      <c r="C21" s="348" t="s">
        <v>371</v>
      </c>
    </row>
    <row r="22" spans="1:66" x14ac:dyDescent="0.2">
      <c r="A22" s="431" t="s">
        <v>278</v>
      </c>
      <c r="B22" s="411"/>
      <c r="C22" s="365"/>
    </row>
    <row r="23" spans="1:66" x14ac:dyDescent="0.2">
      <c r="A23" s="425" t="s">
        <v>279</v>
      </c>
      <c r="B23" s="413"/>
      <c r="C23" s="367"/>
    </row>
    <row r="24" spans="1:66" x14ac:dyDescent="0.2">
      <c r="A24" s="425" t="s">
        <v>280</v>
      </c>
      <c r="B24" s="413"/>
      <c r="C24" s="367"/>
    </row>
    <row r="25" spans="1:66" x14ac:dyDescent="0.2">
      <c r="A25" s="425" t="s">
        <v>281</v>
      </c>
      <c r="B25" s="413"/>
      <c r="C25" s="367"/>
    </row>
    <row r="26" spans="1:66" ht="13.5" thickBot="1" x14ac:dyDescent="0.25">
      <c r="A26" s="445" t="s">
        <v>282</v>
      </c>
      <c r="B26" s="415"/>
      <c r="C26" s="626"/>
      <c r="D26" s="114"/>
    </row>
    <row r="27" spans="1:66" ht="13.5" thickBot="1" x14ac:dyDescent="0.25">
      <c r="A27" s="273" t="s">
        <v>232</v>
      </c>
      <c r="B27" s="359"/>
      <c r="C27" s="496"/>
    </row>
    <row r="29" spans="1:66" s="2" customFormat="1" ht="15" x14ac:dyDescent="0.25">
      <c r="A29" s="1" t="s">
        <v>233</v>
      </c>
      <c r="T29" s="119"/>
    </row>
    <row r="30" spans="1:66" s="2" customFormat="1" ht="15.75" thickBot="1" x14ac:dyDescent="0.3">
      <c r="A30" s="16" t="s">
        <v>234</v>
      </c>
      <c r="T30" s="119"/>
    </row>
    <row r="31" spans="1:66" s="4" customFormat="1" ht="16.5" customHeight="1" thickBot="1" x14ac:dyDescent="0.25">
      <c r="A31" s="815"/>
      <c r="B31" s="816"/>
      <c r="C31" s="817" t="s">
        <v>352</v>
      </c>
      <c r="D31" s="817"/>
      <c r="E31" s="817"/>
      <c r="F31" s="817" t="s">
        <v>353</v>
      </c>
      <c r="G31" s="817"/>
      <c r="H31" s="817"/>
      <c r="I31" s="817" t="s">
        <v>354</v>
      </c>
      <c r="J31" s="817"/>
      <c r="K31" s="817"/>
      <c r="L31" s="817"/>
      <c r="M31" s="817"/>
      <c r="N31" s="817"/>
      <c r="O31" s="817"/>
      <c r="P31" s="817"/>
      <c r="Q31" s="817"/>
      <c r="R31" s="739" t="s">
        <v>355</v>
      </c>
      <c r="S31" s="740"/>
      <c r="T31" s="741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s="14" customFormat="1" ht="28.5" customHeight="1" thickBot="1" x14ac:dyDescent="0.25">
      <c r="A32" s="337" t="s">
        <v>231</v>
      </c>
      <c r="B32" s="348" t="s">
        <v>342</v>
      </c>
      <c r="C32" s="323" t="s">
        <v>347</v>
      </c>
      <c r="D32" s="324" t="s">
        <v>348</v>
      </c>
      <c r="E32" s="325" t="s">
        <v>349</v>
      </c>
      <c r="F32" s="323" t="s">
        <v>351</v>
      </c>
      <c r="G32" s="324" t="s">
        <v>246</v>
      </c>
      <c r="H32" s="325" t="s">
        <v>350</v>
      </c>
      <c r="I32" s="349" t="s">
        <v>327</v>
      </c>
      <c r="J32" s="324" t="s">
        <v>357</v>
      </c>
      <c r="K32" s="324" t="s">
        <v>358</v>
      </c>
      <c r="L32" s="324" t="s">
        <v>330</v>
      </c>
      <c r="M32" s="324" t="s">
        <v>331</v>
      </c>
      <c r="N32" s="324" t="s">
        <v>359</v>
      </c>
      <c r="O32" s="324" t="s">
        <v>360</v>
      </c>
      <c r="P32" s="324" t="s">
        <v>334</v>
      </c>
      <c r="Q32" s="350" t="s">
        <v>335</v>
      </c>
      <c r="R32" s="323" t="s">
        <v>356</v>
      </c>
      <c r="S32" s="325" t="s">
        <v>325</v>
      </c>
      <c r="T32" s="325" t="s">
        <v>335</v>
      </c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</row>
    <row r="33" spans="1:66" s="4" customFormat="1" x14ac:dyDescent="0.2">
      <c r="A33" s="627" t="s">
        <v>278</v>
      </c>
      <c r="B33" s="439"/>
      <c r="C33" s="531"/>
      <c r="D33" s="532"/>
      <c r="E33" s="533"/>
      <c r="F33" s="531"/>
      <c r="G33" s="532"/>
      <c r="H33" s="533"/>
      <c r="I33" s="200"/>
      <c r="J33" s="196"/>
      <c r="K33" s="196"/>
      <c r="L33" s="196"/>
      <c r="M33" s="196"/>
      <c r="N33" s="196"/>
      <c r="O33" s="196"/>
      <c r="P33" s="196"/>
      <c r="Q33" s="216"/>
      <c r="R33" s="217"/>
      <c r="S33" s="215"/>
      <c r="T33" s="215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s="4" customFormat="1" x14ac:dyDescent="0.2">
      <c r="A34" s="628" t="s">
        <v>279</v>
      </c>
      <c r="B34" s="354"/>
      <c r="C34" s="399"/>
      <c r="D34" s="355"/>
      <c r="E34" s="414"/>
      <c r="F34" s="399"/>
      <c r="G34" s="355"/>
      <c r="H34" s="414"/>
      <c r="I34" s="192"/>
      <c r="J34" s="23"/>
      <c r="K34" s="23"/>
      <c r="L34" s="23"/>
      <c r="M34" s="23"/>
      <c r="N34" s="23"/>
      <c r="O34" s="23"/>
      <c r="P34" s="23"/>
      <c r="Q34" s="72"/>
      <c r="R34" s="74"/>
      <c r="S34" s="24"/>
      <c r="T34" s="24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s="4" customFormat="1" x14ac:dyDescent="0.2">
      <c r="A35" s="628" t="s">
        <v>280</v>
      </c>
      <c r="B35" s="354"/>
      <c r="C35" s="399"/>
      <c r="D35" s="355"/>
      <c r="E35" s="414"/>
      <c r="F35" s="399"/>
      <c r="G35" s="355"/>
      <c r="H35" s="414"/>
      <c r="I35" s="192"/>
      <c r="J35" s="23"/>
      <c r="K35" s="23"/>
      <c r="L35" s="23"/>
      <c r="M35" s="23"/>
      <c r="N35" s="23"/>
      <c r="O35" s="23"/>
      <c r="P35" s="23"/>
      <c r="Q35" s="72"/>
      <c r="R35" s="74"/>
      <c r="S35" s="24"/>
      <c r="T35" s="24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s="4" customFormat="1" x14ac:dyDescent="0.2">
      <c r="A36" s="628" t="s">
        <v>281</v>
      </c>
      <c r="B36" s="354"/>
      <c r="C36" s="399"/>
      <c r="D36" s="355"/>
      <c r="E36" s="414"/>
      <c r="F36" s="399"/>
      <c r="G36" s="355"/>
      <c r="H36" s="414"/>
      <c r="I36" s="192"/>
      <c r="J36" s="23"/>
      <c r="K36" s="23"/>
      <c r="L36" s="23"/>
      <c r="M36" s="23"/>
      <c r="N36" s="23"/>
      <c r="O36" s="23"/>
      <c r="P36" s="23"/>
      <c r="Q36" s="72"/>
      <c r="R36" s="74"/>
      <c r="S36" s="24"/>
      <c r="T36" s="24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s="4" customFormat="1" ht="13.5" thickBot="1" x14ac:dyDescent="0.25">
      <c r="A37" s="629" t="s">
        <v>282</v>
      </c>
      <c r="B37" s="356"/>
      <c r="C37" s="399"/>
      <c r="D37" s="355"/>
      <c r="E37" s="414"/>
      <c r="F37" s="399"/>
      <c r="G37" s="355"/>
      <c r="H37" s="414"/>
      <c r="I37" s="192"/>
      <c r="J37" s="23"/>
      <c r="K37" s="23"/>
      <c r="L37" s="23"/>
      <c r="M37" s="23"/>
      <c r="N37" s="23"/>
      <c r="O37" s="23"/>
      <c r="P37" s="23"/>
      <c r="Q37" s="72"/>
      <c r="R37" s="74"/>
      <c r="S37" s="24"/>
      <c r="T37" s="24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s="27" customFormat="1" ht="13.5" thickBot="1" x14ac:dyDescent="0.25">
      <c r="A38" s="287" t="s">
        <v>232</v>
      </c>
      <c r="B38" s="347"/>
      <c r="C38" s="630"/>
      <c r="D38" s="360"/>
      <c r="E38" s="363"/>
      <c r="F38" s="630"/>
      <c r="G38" s="360"/>
      <c r="H38" s="363"/>
      <c r="I38" s="359"/>
      <c r="J38" s="360"/>
      <c r="K38" s="360"/>
      <c r="L38" s="360"/>
      <c r="M38" s="360"/>
      <c r="N38" s="360"/>
      <c r="O38" s="360"/>
      <c r="P38" s="360"/>
      <c r="Q38" s="360"/>
      <c r="R38" s="630"/>
      <c r="S38" s="360"/>
      <c r="T38" s="363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</row>
    <row r="40" spans="1:66" s="2" customFormat="1" ht="15" x14ac:dyDescent="0.25">
      <c r="A40" s="1" t="s">
        <v>235</v>
      </c>
      <c r="T40" s="119"/>
    </row>
    <row r="41" spans="1:66" s="2" customFormat="1" ht="15.75" thickBot="1" x14ac:dyDescent="0.3">
      <c r="A41" s="16" t="s">
        <v>397</v>
      </c>
      <c r="T41" s="119"/>
    </row>
    <row r="42" spans="1:66" s="18" customFormat="1" ht="31.5" customHeight="1" thickBot="1" x14ac:dyDescent="0.25">
      <c r="A42" s="815"/>
      <c r="B42" s="816"/>
      <c r="C42" s="739" t="s">
        <v>236</v>
      </c>
      <c r="D42" s="740"/>
      <c r="E42" s="741"/>
      <c r="F42" s="739" t="s">
        <v>237</v>
      </c>
      <c r="G42" s="740"/>
      <c r="H42" s="741"/>
      <c r="I42" s="739" t="s">
        <v>238</v>
      </c>
      <c r="J42" s="740"/>
      <c r="K42" s="740"/>
      <c r="L42" s="740"/>
      <c r="M42" s="740"/>
      <c r="N42" s="740"/>
      <c r="O42" s="740"/>
      <c r="P42" s="740"/>
      <c r="Q42" s="741"/>
      <c r="R42" s="739" t="s">
        <v>239</v>
      </c>
      <c r="S42" s="740"/>
      <c r="T42" s="741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</row>
    <row r="43" spans="1:66" s="14" customFormat="1" ht="28.5" customHeight="1" thickBot="1" x14ac:dyDescent="0.25">
      <c r="A43" s="348" t="s">
        <v>231</v>
      </c>
      <c r="B43" s="404" t="s">
        <v>342</v>
      </c>
      <c r="C43" s="323" t="s">
        <v>347</v>
      </c>
      <c r="D43" s="324" t="s">
        <v>348</v>
      </c>
      <c r="E43" s="324" t="s">
        <v>349</v>
      </c>
      <c r="F43" s="324" t="s">
        <v>351</v>
      </c>
      <c r="G43" s="324" t="s">
        <v>246</v>
      </c>
      <c r="H43" s="324" t="s">
        <v>350</v>
      </c>
      <c r="I43" s="324" t="s">
        <v>327</v>
      </c>
      <c r="J43" s="324" t="s">
        <v>357</v>
      </c>
      <c r="K43" s="324" t="s">
        <v>358</v>
      </c>
      <c r="L43" s="324" t="s">
        <v>330</v>
      </c>
      <c r="M43" s="324" t="s">
        <v>331</v>
      </c>
      <c r="N43" s="324" t="s">
        <v>359</v>
      </c>
      <c r="O43" s="324" t="s">
        <v>360</v>
      </c>
      <c r="P43" s="324" t="s">
        <v>334</v>
      </c>
      <c r="Q43" s="324" t="s">
        <v>335</v>
      </c>
      <c r="R43" s="324" t="s">
        <v>356</v>
      </c>
      <c r="S43" s="325" t="s">
        <v>325</v>
      </c>
      <c r="T43" s="325" t="s">
        <v>335</v>
      </c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</row>
    <row r="44" spans="1:66" s="4" customFormat="1" x14ac:dyDescent="0.2">
      <c r="A44" s="431" t="s">
        <v>278</v>
      </c>
      <c r="B44" s="411"/>
      <c r="C44" s="365"/>
      <c r="D44" s="365"/>
      <c r="E44" s="365"/>
      <c r="F44" s="365"/>
      <c r="G44" s="365"/>
      <c r="H44" s="365"/>
      <c r="I44" s="365"/>
      <c r="J44" s="365"/>
      <c r="K44" s="365"/>
      <c r="L44" s="365"/>
      <c r="M44" s="365"/>
      <c r="N44" s="365"/>
      <c r="O44" s="365"/>
      <c r="P44" s="365"/>
      <c r="Q44" s="365"/>
      <c r="R44" s="365"/>
      <c r="S44" s="365"/>
      <c r="T44" s="364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s="4" customFormat="1" x14ac:dyDescent="0.2">
      <c r="A45" s="425" t="s">
        <v>279</v>
      </c>
      <c r="B45" s="413"/>
      <c r="C45" s="367"/>
      <c r="D45" s="367"/>
      <c r="E45" s="367"/>
      <c r="F45" s="367"/>
      <c r="G45" s="367"/>
      <c r="H45" s="367"/>
      <c r="I45" s="367"/>
      <c r="J45" s="367"/>
      <c r="K45" s="367"/>
      <c r="L45" s="367"/>
      <c r="M45" s="367"/>
      <c r="N45" s="367"/>
      <c r="O45" s="367"/>
      <c r="P45" s="367"/>
      <c r="Q45" s="367"/>
      <c r="R45" s="367"/>
      <c r="S45" s="367"/>
      <c r="T45" s="36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s="4" customFormat="1" x14ac:dyDescent="0.2">
      <c r="A46" s="425" t="s">
        <v>280</v>
      </c>
      <c r="B46" s="413"/>
      <c r="C46" s="367"/>
      <c r="D46" s="367"/>
      <c r="E46" s="367"/>
      <c r="F46" s="367"/>
      <c r="G46" s="367"/>
      <c r="H46" s="367"/>
      <c r="I46" s="367"/>
      <c r="J46" s="367"/>
      <c r="K46" s="367"/>
      <c r="L46" s="367"/>
      <c r="M46" s="367"/>
      <c r="N46" s="367"/>
      <c r="O46" s="367"/>
      <c r="P46" s="367"/>
      <c r="Q46" s="367"/>
      <c r="R46" s="367"/>
      <c r="S46" s="367"/>
      <c r="T46" s="36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s="4" customFormat="1" x14ac:dyDescent="0.2">
      <c r="A47" s="425" t="s">
        <v>281</v>
      </c>
      <c r="B47" s="413"/>
      <c r="C47" s="367"/>
      <c r="D47" s="367"/>
      <c r="E47" s="367"/>
      <c r="F47" s="367"/>
      <c r="G47" s="367"/>
      <c r="H47" s="367"/>
      <c r="I47" s="367"/>
      <c r="J47" s="367"/>
      <c r="K47" s="367"/>
      <c r="L47" s="367"/>
      <c r="M47" s="367"/>
      <c r="N47" s="367"/>
      <c r="O47" s="367"/>
      <c r="P47" s="367"/>
      <c r="Q47" s="367"/>
      <c r="R47" s="367"/>
      <c r="S47" s="367"/>
      <c r="T47" s="36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s="4" customFormat="1" ht="13.5" thickBot="1" x14ac:dyDescent="0.25">
      <c r="A48" s="445" t="s">
        <v>282</v>
      </c>
      <c r="B48" s="415"/>
      <c r="C48" s="626"/>
      <c r="D48" s="626"/>
      <c r="E48" s="626"/>
      <c r="F48" s="626"/>
      <c r="G48" s="626"/>
      <c r="H48" s="626"/>
      <c r="I48" s="626"/>
      <c r="J48" s="626"/>
      <c r="K48" s="626"/>
      <c r="L48" s="626"/>
      <c r="M48" s="626"/>
      <c r="N48" s="626"/>
      <c r="O48" s="626"/>
      <c r="P48" s="626"/>
      <c r="Q48" s="626"/>
      <c r="R48" s="626"/>
      <c r="S48" s="626"/>
      <c r="T48" s="402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s="27" customFormat="1" ht="13.5" thickBot="1" x14ac:dyDescent="0.25">
      <c r="A49" s="252" t="s">
        <v>232</v>
      </c>
      <c r="B49" s="630"/>
      <c r="C49" s="496"/>
      <c r="D49" s="496"/>
      <c r="E49" s="496"/>
      <c r="F49" s="496"/>
      <c r="G49" s="496"/>
      <c r="H49" s="496"/>
      <c r="I49" s="496"/>
      <c r="J49" s="496"/>
      <c r="K49" s="496"/>
      <c r="L49" s="496"/>
      <c r="M49" s="496"/>
      <c r="N49" s="496"/>
      <c r="O49" s="496"/>
      <c r="P49" s="496"/>
      <c r="Q49" s="496"/>
      <c r="R49" s="496"/>
      <c r="S49" s="496"/>
      <c r="T49" s="496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</row>
    <row r="50" spans="1:66" x14ac:dyDescent="0.2">
      <c r="A50" s="370" t="s">
        <v>240</v>
      </c>
      <c r="B50" s="371"/>
      <c r="C50" s="371"/>
      <c r="D50" s="371"/>
      <c r="E50" s="371"/>
      <c r="F50" s="371"/>
      <c r="G50" s="371"/>
      <c r="H50" s="371"/>
    </row>
    <row r="51" spans="1:66" x14ac:dyDescent="0.2">
      <c r="A51" s="372"/>
      <c r="B51" s="371"/>
      <c r="C51" s="371"/>
      <c r="D51" s="371"/>
      <c r="E51" s="371"/>
      <c r="F51" s="371"/>
      <c r="G51" s="371"/>
      <c r="H51" s="371"/>
    </row>
    <row r="52" spans="1:66" s="2" customFormat="1" ht="15" x14ac:dyDescent="0.25">
      <c r="A52" s="1" t="s">
        <v>241</v>
      </c>
      <c r="T52" s="119"/>
    </row>
    <row r="53" spans="1:66" s="2" customFormat="1" ht="15.75" thickBot="1" x14ac:dyDescent="0.3">
      <c r="A53" s="16" t="s">
        <v>242</v>
      </c>
      <c r="T53" s="119"/>
    </row>
    <row r="54" spans="1:66" s="18" customFormat="1" ht="28.5" customHeight="1" thickBot="1" x14ac:dyDescent="0.25">
      <c r="A54" s="780"/>
      <c r="B54" s="781"/>
      <c r="C54" s="732" t="s">
        <v>208</v>
      </c>
      <c r="D54" s="733"/>
      <c r="E54" s="734"/>
      <c r="F54" s="732" t="s">
        <v>209</v>
      </c>
      <c r="G54" s="733"/>
      <c r="H54" s="734"/>
      <c r="I54" s="841" t="s">
        <v>210</v>
      </c>
      <c r="J54" s="842"/>
      <c r="K54" s="842"/>
      <c r="L54" s="842"/>
      <c r="M54" s="842"/>
      <c r="N54" s="842"/>
      <c r="O54" s="842"/>
      <c r="P54" s="842"/>
      <c r="Q54" s="843"/>
      <c r="R54" s="732" t="s">
        <v>211</v>
      </c>
      <c r="S54" s="733"/>
      <c r="T54" s="734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</row>
    <row r="55" spans="1:66" s="14" customFormat="1" ht="28.5" customHeight="1" thickBot="1" x14ac:dyDescent="0.25">
      <c r="A55" s="348" t="s">
        <v>231</v>
      </c>
      <c r="B55" s="404" t="s">
        <v>371</v>
      </c>
      <c r="C55" s="349" t="s">
        <v>347</v>
      </c>
      <c r="D55" s="324" t="s">
        <v>348</v>
      </c>
      <c r="E55" s="324" t="s">
        <v>349</v>
      </c>
      <c r="F55" s="324" t="s">
        <v>351</v>
      </c>
      <c r="G55" s="324" t="s">
        <v>246</v>
      </c>
      <c r="H55" s="324" t="s">
        <v>350</v>
      </c>
      <c r="I55" s="324" t="s">
        <v>327</v>
      </c>
      <c r="J55" s="324" t="s">
        <v>357</v>
      </c>
      <c r="K55" s="324" t="s">
        <v>358</v>
      </c>
      <c r="L55" s="324" t="s">
        <v>330</v>
      </c>
      <c r="M55" s="324" t="s">
        <v>331</v>
      </c>
      <c r="N55" s="324" t="s">
        <v>359</v>
      </c>
      <c r="O55" s="324" t="s">
        <v>360</v>
      </c>
      <c r="P55" s="324" t="s">
        <v>334</v>
      </c>
      <c r="Q55" s="324" t="s">
        <v>335</v>
      </c>
      <c r="R55" s="324" t="s">
        <v>356</v>
      </c>
      <c r="S55" s="325" t="s">
        <v>325</v>
      </c>
      <c r="T55" s="325" t="s">
        <v>335</v>
      </c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</row>
    <row r="56" spans="1:66" s="4" customFormat="1" x14ac:dyDescent="0.2">
      <c r="A56" s="631" t="s">
        <v>278</v>
      </c>
      <c r="B56" s="365"/>
      <c r="C56" s="365"/>
      <c r="D56" s="365"/>
      <c r="E56" s="365"/>
      <c r="F56" s="365"/>
      <c r="G56" s="365"/>
      <c r="H56" s="365"/>
      <c r="I56" s="365"/>
      <c r="J56" s="365"/>
      <c r="K56" s="365"/>
      <c r="L56" s="365"/>
      <c r="M56" s="365"/>
      <c r="N56" s="365"/>
      <c r="O56" s="365"/>
      <c r="P56" s="365"/>
      <c r="Q56" s="365"/>
      <c r="R56" s="365"/>
      <c r="S56" s="365"/>
      <c r="T56" s="364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s="4" customFormat="1" x14ac:dyDescent="0.2">
      <c r="A57" s="628" t="s">
        <v>279</v>
      </c>
      <c r="B57" s="367"/>
      <c r="C57" s="367"/>
      <c r="D57" s="367"/>
      <c r="E57" s="367"/>
      <c r="F57" s="367"/>
      <c r="G57" s="367"/>
      <c r="H57" s="367"/>
      <c r="I57" s="367"/>
      <c r="J57" s="367"/>
      <c r="K57" s="367"/>
      <c r="L57" s="367"/>
      <c r="M57" s="367"/>
      <c r="N57" s="367"/>
      <c r="O57" s="367"/>
      <c r="P57" s="367"/>
      <c r="Q57" s="367"/>
      <c r="R57" s="367"/>
      <c r="S57" s="367"/>
      <c r="T57" s="36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s="4" customFormat="1" x14ac:dyDescent="0.2">
      <c r="A58" s="628" t="s">
        <v>280</v>
      </c>
      <c r="B58" s="367"/>
      <c r="C58" s="367"/>
      <c r="D58" s="367"/>
      <c r="E58" s="367"/>
      <c r="F58" s="367"/>
      <c r="G58" s="367"/>
      <c r="H58" s="367"/>
      <c r="I58" s="367"/>
      <c r="J58" s="367"/>
      <c r="K58" s="367"/>
      <c r="L58" s="367"/>
      <c r="M58" s="367"/>
      <c r="N58" s="367"/>
      <c r="O58" s="367"/>
      <c r="P58" s="367"/>
      <c r="Q58" s="367"/>
      <c r="R58" s="367"/>
      <c r="S58" s="367"/>
      <c r="T58" s="36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s="4" customFormat="1" x14ac:dyDescent="0.2">
      <c r="A59" s="628" t="s">
        <v>281</v>
      </c>
      <c r="B59" s="367"/>
      <c r="C59" s="367"/>
      <c r="D59" s="367"/>
      <c r="E59" s="367"/>
      <c r="F59" s="367"/>
      <c r="G59" s="367"/>
      <c r="H59" s="367"/>
      <c r="I59" s="367"/>
      <c r="J59" s="367"/>
      <c r="K59" s="367"/>
      <c r="L59" s="367"/>
      <c r="M59" s="367"/>
      <c r="N59" s="367"/>
      <c r="O59" s="367"/>
      <c r="P59" s="367"/>
      <c r="Q59" s="367"/>
      <c r="R59" s="367"/>
      <c r="S59" s="367"/>
      <c r="T59" s="36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s="4" customFormat="1" ht="13.5" thickBot="1" x14ac:dyDescent="0.25">
      <c r="A60" s="629" t="s">
        <v>282</v>
      </c>
      <c r="B60" s="626"/>
      <c r="C60" s="626"/>
      <c r="D60" s="626"/>
      <c r="E60" s="626"/>
      <c r="F60" s="626"/>
      <c r="G60" s="626"/>
      <c r="H60" s="626"/>
      <c r="I60" s="626"/>
      <c r="J60" s="626"/>
      <c r="K60" s="626"/>
      <c r="L60" s="626"/>
      <c r="M60" s="626"/>
      <c r="N60" s="626"/>
      <c r="O60" s="626"/>
      <c r="P60" s="626"/>
      <c r="Q60" s="626"/>
      <c r="R60" s="626"/>
      <c r="S60" s="626"/>
      <c r="T60" s="402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s="27" customFormat="1" ht="13.5" thickBot="1" x14ac:dyDescent="0.25">
      <c r="A61" s="273" t="s">
        <v>232</v>
      </c>
      <c r="B61" s="496"/>
      <c r="C61" s="496"/>
      <c r="D61" s="496"/>
      <c r="E61" s="496"/>
      <c r="F61" s="496"/>
      <c r="G61" s="496"/>
      <c r="H61" s="496"/>
      <c r="I61" s="496"/>
      <c r="J61" s="496"/>
      <c r="K61" s="496"/>
      <c r="L61" s="496"/>
      <c r="M61" s="496"/>
      <c r="N61" s="496"/>
      <c r="O61" s="496"/>
      <c r="P61" s="496"/>
      <c r="Q61" s="496"/>
      <c r="R61" s="496"/>
      <c r="S61" s="496"/>
      <c r="T61" s="496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</row>
    <row r="62" spans="1:66" x14ac:dyDescent="0.2">
      <c r="A62" s="370" t="s">
        <v>212</v>
      </c>
      <c r="B62" s="541"/>
      <c r="C62" s="541"/>
      <c r="D62" s="541"/>
      <c r="E62" s="541"/>
      <c r="F62" s="541"/>
      <c r="G62" s="541"/>
      <c r="H62" s="541"/>
    </row>
    <row r="63" spans="1:66" s="10" customFormat="1" ht="31.5" customHeight="1" x14ac:dyDescent="0.25">
      <c r="A63" s="828" t="s">
        <v>398</v>
      </c>
      <c r="B63" s="829"/>
      <c r="C63" s="829"/>
      <c r="T63" s="11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</row>
    <row r="64" spans="1:66" x14ac:dyDescent="0.2">
      <c r="A64" s="420"/>
      <c r="B64" s="371"/>
      <c r="C64" s="28"/>
    </row>
    <row r="65" spans="1:66" s="2" customFormat="1" ht="15" x14ac:dyDescent="0.25">
      <c r="A65" s="1" t="s">
        <v>213</v>
      </c>
      <c r="T65" s="119"/>
    </row>
    <row r="66" spans="1:66" s="2" customFormat="1" ht="15.75" thickBot="1" x14ac:dyDescent="0.3">
      <c r="A66" s="16" t="s">
        <v>214</v>
      </c>
      <c r="T66" s="119"/>
    </row>
    <row r="67" spans="1:66" ht="16.5" customHeight="1" thickBot="1" x14ac:dyDescent="0.25">
      <c r="A67" s="815"/>
      <c r="B67" s="840"/>
      <c r="C67" s="816"/>
    </row>
    <row r="68" spans="1:66" ht="13.5" thickBot="1" x14ac:dyDescent="0.25">
      <c r="A68" s="348" t="s">
        <v>231</v>
      </c>
      <c r="B68" s="348" t="s">
        <v>292</v>
      </c>
      <c r="C68" s="348" t="s">
        <v>215</v>
      </c>
    </row>
    <row r="69" spans="1:66" x14ac:dyDescent="0.2">
      <c r="A69" s="431" t="s">
        <v>278</v>
      </c>
      <c r="B69" s="352"/>
      <c r="C69" s="365"/>
    </row>
    <row r="70" spans="1:66" x14ac:dyDescent="0.2">
      <c r="A70" s="425" t="s">
        <v>279</v>
      </c>
      <c r="B70" s="354"/>
      <c r="C70" s="367"/>
    </row>
    <row r="71" spans="1:66" x14ac:dyDescent="0.2">
      <c r="A71" s="425" t="s">
        <v>280</v>
      </c>
      <c r="B71" s="354"/>
      <c r="C71" s="367"/>
    </row>
    <row r="72" spans="1:66" x14ac:dyDescent="0.2">
      <c r="A72" s="425" t="s">
        <v>281</v>
      </c>
      <c r="B72" s="354"/>
      <c r="C72" s="367"/>
    </row>
    <row r="73" spans="1:66" ht="13.5" thickBot="1" x14ac:dyDescent="0.25">
      <c r="A73" s="445" t="s">
        <v>282</v>
      </c>
      <c r="B73" s="356"/>
      <c r="C73" s="626"/>
    </row>
    <row r="74" spans="1:66" ht="13.5" thickBot="1" x14ac:dyDescent="0.25">
      <c r="A74" s="273" t="s">
        <v>232</v>
      </c>
      <c r="B74" s="347"/>
      <c r="C74" s="496"/>
    </row>
    <row r="75" spans="1:66" x14ac:dyDescent="0.2">
      <c r="A75" s="420"/>
      <c r="B75" s="371"/>
      <c r="C75" s="28"/>
    </row>
    <row r="76" spans="1:66" s="2" customFormat="1" ht="15" x14ac:dyDescent="0.25">
      <c r="A76" s="1" t="s">
        <v>216</v>
      </c>
      <c r="T76" s="119"/>
    </row>
    <row r="77" spans="1:66" s="2" customFormat="1" ht="15.75" thickBot="1" x14ac:dyDescent="0.3">
      <c r="A77" s="16" t="s">
        <v>217</v>
      </c>
      <c r="T77" s="119"/>
    </row>
    <row r="78" spans="1:66" s="4" customFormat="1" ht="13.5" thickBot="1" x14ac:dyDescent="0.25">
      <c r="A78" s="815"/>
      <c r="B78" s="816"/>
      <c r="C78" s="817" t="s">
        <v>367</v>
      </c>
      <c r="D78" s="817"/>
      <c r="E78" s="817"/>
      <c r="F78" s="817" t="s">
        <v>368</v>
      </c>
      <c r="G78" s="817"/>
      <c r="H78" s="817"/>
      <c r="I78" s="817" t="s">
        <v>369</v>
      </c>
      <c r="J78" s="817"/>
      <c r="K78" s="817"/>
      <c r="L78" s="817"/>
      <c r="M78" s="817"/>
      <c r="N78" s="817"/>
      <c r="O78" s="817"/>
      <c r="P78" s="817"/>
      <c r="Q78" s="817"/>
      <c r="R78" s="739" t="s">
        <v>370</v>
      </c>
      <c r="S78" s="740"/>
      <c r="T78" s="741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s="14" customFormat="1" ht="28.5" customHeight="1" thickBot="1" x14ac:dyDescent="0.25">
      <c r="A79" s="337" t="s">
        <v>231</v>
      </c>
      <c r="B79" s="348" t="s">
        <v>366</v>
      </c>
      <c r="C79" s="323" t="s">
        <v>347</v>
      </c>
      <c r="D79" s="324" t="s">
        <v>348</v>
      </c>
      <c r="E79" s="325" t="s">
        <v>349</v>
      </c>
      <c r="F79" s="323" t="s">
        <v>351</v>
      </c>
      <c r="G79" s="324" t="s">
        <v>246</v>
      </c>
      <c r="H79" s="325" t="s">
        <v>350</v>
      </c>
      <c r="I79" s="349" t="s">
        <v>327</v>
      </c>
      <c r="J79" s="324" t="s">
        <v>357</v>
      </c>
      <c r="K79" s="324" t="s">
        <v>358</v>
      </c>
      <c r="L79" s="324" t="s">
        <v>330</v>
      </c>
      <c r="M79" s="324" t="s">
        <v>331</v>
      </c>
      <c r="N79" s="324" t="s">
        <v>359</v>
      </c>
      <c r="O79" s="324" t="s">
        <v>360</v>
      </c>
      <c r="P79" s="324" t="s">
        <v>334</v>
      </c>
      <c r="Q79" s="350" t="s">
        <v>335</v>
      </c>
      <c r="R79" s="323" t="s">
        <v>356</v>
      </c>
      <c r="S79" s="325" t="s">
        <v>325</v>
      </c>
      <c r="T79" s="325" t="s">
        <v>335</v>
      </c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</row>
    <row r="80" spans="1:66" s="4" customFormat="1" x14ac:dyDescent="0.2">
      <c r="A80" s="631" t="s">
        <v>278</v>
      </c>
      <c r="B80" s="352"/>
      <c r="C80" s="632"/>
      <c r="D80" s="353"/>
      <c r="E80" s="412"/>
      <c r="F80" s="632"/>
      <c r="G80" s="353"/>
      <c r="H80" s="412"/>
      <c r="I80" s="218"/>
      <c r="J80" s="158"/>
      <c r="K80" s="158"/>
      <c r="L80" s="158"/>
      <c r="M80" s="158"/>
      <c r="N80" s="158"/>
      <c r="O80" s="158"/>
      <c r="P80" s="158"/>
      <c r="Q80" s="159"/>
      <c r="R80" s="160"/>
      <c r="S80" s="214"/>
      <c r="T80" s="214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s="4" customFormat="1" x14ac:dyDescent="0.2">
      <c r="A81" s="628" t="s">
        <v>279</v>
      </c>
      <c r="B81" s="354"/>
      <c r="C81" s="399"/>
      <c r="D81" s="355"/>
      <c r="E81" s="414"/>
      <c r="F81" s="399"/>
      <c r="G81" s="355"/>
      <c r="H81" s="414"/>
      <c r="I81" s="192"/>
      <c r="J81" s="23"/>
      <c r="K81" s="23"/>
      <c r="L81" s="23"/>
      <c r="M81" s="23"/>
      <c r="N81" s="23"/>
      <c r="O81" s="23"/>
      <c r="P81" s="23"/>
      <c r="Q81" s="72"/>
      <c r="R81" s="74"/>
      <c r="S81" s="24"/>
      <c r="T81" s="24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s="4" customFormat="1" x14ac:dyDescent="0.2">
      <c r="A82" s="628" t="s">
        <v>280</v>
      </c>
      <c r="B82" s="354"/>
      <c r="C82" s="399"/>
      <c r="D82" s="355"/>
      <c r="E82" s="414"/>
      <c r="F82" s="399"/>
      <c r="G82" s="355"/>
      <c r="H82" s="414"/>
      <c r="I82" s="192"/>
      <c r="J82" s="23"/>
      <c r="K82" s="23"/>
      <c r="L82" s="23"/>
      <c r="M82" s="23"/>
      <c r="N82" s="23"/>
      <c r="O82" s="23"/>
      <c r="P82" s="23"/>
      <c r="Q82" s="72"/>
      <c r="R82" s="74"/>
      <c r="S82" s="24"/>
      <c r="T82" s="24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s="4" customFormat="1" x14ac:dyDescent="0.2">
      <c r="A83" s="628" t="s">
        <v>281</v>
      </c>
      <c r="B83" s="354"/>
      <c r="C83" s="399"/>
      <c r="D83" s="355"/>
      <c r="E83" s="414"/>
      <c r="F83" s="399"/>
      <c r="G83" s="355"/>
      <c r="H83" s="414"/>
      <c r="I83" s="192"/>
      <c r="J83" s="23"/>
      <c r="K83" s="23"/>
      <c r="L83" s="23"/>
      <c r="M83" s="23"/>
      <c r="N83" s="23"/>
      <c r="O83" s="23"/>
      <c r="P83" s="23"/>
      <c r="Q83" s="72"/>
      <c r="R83" s="74"/>
      <c r="S83" s="24"/>
      <c r="T83" s="24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s="4" customFormat="1" ht="13.5" thickBot="1" x14ac:dyDescent="0.25">
      <c r="A84" s="629" t="s">
        <v>282</v>
      </c>
      <c r="B84" s="356"/>
      <c r="C84" s="518"/>
      <c r="D84" s="358"/>
      <c r="E84" s="416"/>
      <c r="F84" s="518"/>
      <c r="G84" s="358"/>
      <c r="H84" s="416"/>
      <c r="I84" s="193"/>
      <c r="J84" s="147"/>
      <c r="K84" s="147"/>
      <c r="L84" s="147"/>
      <c r="M84" s="147"/>
      <c r="N84" s="147"/>
      <c r="O84" s="147"/>
      <c r="P84" s="147"/>
      <c r="Q84" s="148"/>
      <c r="R84" s="149"/>
      <c r="S84" s="219"/>
      <c r="T84" s="219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s="4" customFormat="1" ht="13.5" thickBot="1" x14ac:dyDescent="0.25">
      <c r="A85" s="273" t="s">
        <v>294</v>
      </c>
      <c r="B85" s="510"/>
      <c r="C85" s="347"/>
      <c r="D85" s="363"/>
      <c r="E85" s="363"/>
      <c r="F85" s="347"/>
      <c r="G85" s="363"/>
      <c r="H85" s="363"/>
      <c r="I85" s="510"/>
      <c r="J85" s="363"/>
      <c r="K85" s="363"/>
      <c r="L85" s="363"/>
      <c r="M85" s="363"/>
      <c r="N85" s="363"/>
      <c r="O85" s="363"/>
      <c r="P85" s="363"/>
      <c r="Q85" s="360"/>
      <c r="R85" s="347"/>
      <c r="S85" s="363"/>
      <c r="T85" s="363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x14ac:dyDescent="0.2">
      <c r="A86" s="110"/>
      <c r="B86" s="111"/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</row>
    <row r="87" spans="1:66" s="2" customFormat="1" ht="15" x14ac:dyDescent="0.25">
      <c r="A87" s="112" t="s">
        <v>218</v>
      </c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T87" s="119"/>
    </row>
    <row r="88" spans="1:66" s="2" customFormat="1" ht="15.75" thickBot="1" x14ac:dyDescent="0.3">
      <c r="A88" s="16" t="s">
        <v>219</v>
      </c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T88" s="119"/>
    </row>
    <row r="89" spans="1:66" s="17" customFormat="1" ht="27" customHeight="1" thickBot="1" x14ac:dyDescent="0.25">
      <c r="A89" s="837"/>
      <c r="B89" s="838"/>
      <c r="C89" s="839" t="s">
        <v>220</v>
      </c>
      <c r="D89" s="839"/>
      <c r="E89" s="839"/>
      <c r="F89" s="839" t="s">
        <v>221</v>
      </c>
      <c r="G89" s="839"/>
      <c r="H89" s="839"/>
      <c r="I89" s="839" t="s">
        <v>222</v>
      </c>
      <c r="J89" s="839"/>
      <c r="K89" s="839"/>
      <c r="L89" s="839"/>
      <c r="M89" s="839"/>
      <c r="N89" s="839"/>
      <c r="O89" s="839"/>
      <c r="P89" s="839"/>
      <c r="Q89" s="839"/>
      <c r="R89" s="739" t="s">
        <v>223</v>
      </c>
      <c r="S89" s="740"/>
      <c r="T89" s="74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  <c r="AJ89" s="81"/>
      <c r="AK89" s="81"/>
      <c r="AL89" s="81"/>
      <c r="AM89" s="81"/>
      <c r="AN89" s="81"/>
      <c r="AO89" s="81"/>
      <c r="AP89" s="81"/>
      <c r="AQ89" s="81"/>
      <c r="AR89" s="81"/>
      <c r="AS89" s="81"/>
      <c r="AT89" s="81"/>
      <c r="AU89" s="81"/>
      <c r="AV89" s="81"/>
      <c r="AW89" s="81"/>
      <c r="AX89" s="81"/>
      <c r="AY89" s="81"/>
      <c r="AZ89" s="81"/>
      <c r="BA89" s="81"/>
      <c r="BB89" s="81"/>
      <c r="BC89" s="81"/>
      <c r="BD89" s="81"/>
      <c r="BE89" s="81"/>
      <c r="BF89" s="81"/>
      <c r="BG89" s="81"/>
      <c r="BH89" s="81"/>
      <c r="BI89" s="81"/>
      <c r="BJ89" s="81"/>
      <c r="BK89" s="81"/>
      <c r="BL89" s="81"/>
      <c r="BM89" s="81"/>
      <c r="BN89" s="81"/>
    </row>
    <row r="90" spans="1:66" s="14" customFormat="1" ht="28.5" customHeight="1" thickBot="1" x14ac:dyDescent="0.25">
      <c r="A90" s="633" t="s">
        <v>231</v>
      </c>
      <c r="B90" s="404" t="s">
        <v>366</v>
      </c>
      <c r="C90" s="634" t="s">
        <v>347</v>
      </c>
      <c r="D90" s="635" t="s">
        <v>348</v>
      </c>
      <c r="E90" s="635" t="s">
        <v>349</v>
      </c>
      <c r="F90" s="635" t="s">
        <v>351</v>
      </c>
      <c r="G90" s="635" t="s">
        <v>246</v>
      </c>
      <c r="H90" s="635" t="s">
        <v>350</v>
      </c>
      <c r="I90" s="635" t="s">
        <v>327</v>
      </c>
      <c r="J90" s="635" t="s">
        <v>357</v>
      </c>
      <c r="K90" s="635" t="s">
        <v>358</v>
      </c>
      <c r="L90" s="635" t="s">
        <v>330</v>
      </c>
      <c r="M90" s="635" t="s">
        <v>331</v>
      </c>
      <c r="N90" s="635" t="s">
        <v>359</v>
      </c>
      <c r="O90" s="635" t="s">
        <v>360</v>
      </c>
      <c r="P90" s="635" t="s">
        <v>334</v>
      </c>
      <c r="Q90" s="635" t="s">
        <v>335</v>
      </c>
      <c r="R90" s="324" t="s">
        <v>356</v>
      </c>
      <c r="S90" s="325" t="s">
        <v>325</v>
      </c>
      <c r="T90" s="325" t="s">
        <v>335</v>
      </c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</row>
    <row r="91" spans="1:66" s="4" customFormat="1" x14ac:dyDescent="0.2">
      <c r="A91" s="574" t="s">
        <v>278</v>
      </c>
      <c r="B91" s="411"/>
      <c r="C91" s="487"/>
      <c r="D91" s="487"/>
      <c r="E91" s="487"/>
      <c r="F91" s="487"/>
      <c r="G91" s="487"/>
      <c r="H91" s="487"/>
      <c r="I91" s="487"/>
      <c r="J91" s="487"/>
      <c r="K91" s="487"/>
      <c r="L91" s="487"/>
      <c r="M91" s="487"/>
      <c r="N91" s="487"/>
      <c r="O91" s="487"/>
      <c r="P91" s="487"/>
      <c r="Q91" s="487"/>
      <c r="R91" s="487"/>
      <c r="S91" s="487"/>
      <c r="T91" s="483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s="4" customFormat="1" x14ac:dyDescent="0.2">
      <c r="A92" s="579" t="s">
        <v>279</v>
      </c>
      <c r="B92" s="413"/>
      <c r="C92" s="636"/>
      <c r="D92" s="636"/>
      <c r="E92" s="636"/>
      <c r="F92" s="636"/>
      <c r="G92" s="636"/>
      <c r="H92" s="636"/>
      <c r="I92" s="636"/>
      <c r="J92" s="636"/>
      <c r="K92" s="636"/>
      <c r="L92" s="636"/>
      <c r="M92" s="636"/>
      <c r="N92" s="636"/>
      <c r="O92" s="636"/>
      <c r="P92" s="636"/>
      <c r="Q92" s="636"/>
      <c r="R92" s="636"/>
      <c r="S92" s="636"/>
      <c r="T92" s="637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s="4" customFormat="1" x14ac:dyDescent="0.2">
      <c r="A93" s="579" t="s">
        <v>280</v>
      </c>
      <c r="B93" s="413"/>
      <c r="C93" s="636"/>
      <c r="D93" s="636"/>
      <c r="E93" s="636"/>
      <c r="F93" s="636"/>
      <c r="G93" s="636"/>
      <c r="H93" s="636"/>
      <c r="I93" s="636"/>
      <c r="J93" s="636"/>
      <c r="K93" s="636"/>
      <c r="L93" s="636"/>
      <c r="M93" s="636"/>
      <c r="N93" s="636"/>
      <c r="O93" s="636"/>
      <c r="P93" s="636"/>
      <c r="Q93" s="636"/>
      <c r="R93" s="636"/>
      <c r="S93" s="636"/>
      <c r="T93" s="637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s="4" customFormat="1" x14ac:dyDescent="0.2">
      <c r="A94" s="579" t="s">
        <v>281</v>
      </c>
      <c r="B94" s="413"/>
      <c r="C94" s="636"/>
      <c r="D94" s="636"/>
      <c r="E94" s="636"/>
      <c r="F94" s="636"/>
      <c r="G94" s="636"/>
      <c r="H94" s="636"/>
      <c r="I94" s="636"/>
      <c r="J94" s="636"/>
      <c r="K94" s="636"/>
      <c r="L94" s="636"/>
      <c r="M94" s="636"/>
      <c r="N94" s="636"/>
      <c r="O94" s="636"/>
      <c r="P94" s="636"/>
      <c r="Q94" s="636"/>
      <c r="R94" s="636"/>
      <c r="S94" s="636"/>
      <c r="T94" s="637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s="4" customFormat="1" ht="13.5" thickBot="1" x14ac:dyDescent="0.25">
      <c r="A95" s="584" t="s">
        <v>282</v>
      </c>
      <c r="B95" s="415"/>
      <c r="C95" s="638"/>
      <c r="D95" s="638"/>
      <c r="E95" s="638"/>
      <c r="F95" s="638"/>
      <c r="G95" s="638"/>
      <c r="H95" s="638"/>
      <c r="I95" s="638"/>
      <c r="J95" s="638"/>
      <c r="K95" s="638"/>
      <c r="L95" s="638"/>
      <c r="M95" s="638"/>
      <c r="N95" s="638"/>
      <c r="O95" s="638"/>
      <c r="P95" s="638"/>
      <c r="Q95" s="638"/>
      <c r="R95" s="638"/>
      <c r="S95" s="638"/>
      <c r="T95" s="639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s="27" customFormat="1" ht="13.5" thickBot="1" x14ac:dyDescent="0.25">
      <c r="A96" s="640" t="s">
        <v>232</v>
      </c>
      <c r="B96" s="510"/>
      <c r="C96" s="493"/>
      <c r="D96" s="493"/>
      <c r="E96" s="493"/>
      <c r="F96" s="493"/>
      <c r="G96" s="493"/>
      <c r="H96" s="493"/>
      <c r="I96" s="493"/>
      <c r="J96" s="493"/>
      <c r="K96" s="493"/>
      <c r="L96" s="493"/>
      <c r="M96" s="493"/>
      <c r="N96" s="493"/>
      <c r="O96" s="493"/>
      <c r="P96" s="493"/>
      <c r="Q96" s="493"/>
      <c r="R96" s="493"/>
      <c r="S96" s="493"/>
      <c r="T96" s="493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</row>
    <row r="97" spans="1:66" x14ac:dyDescent="0.2">
      <c r="A97" s="476" t="s">
        <v>224</v>
      </c>
      <c r="B97" s="478"/>
      <c r="C97" s="478"/>
      <c r="D97" s="478"/>
      <c r="E97" s="478"/>
      <c r="F97" s="478"/>
      <c r="G97" s="478"/>
      <c r="H97" s="478"/>
      <c r="I97" s="111"/>
      <c r="J97" s="111"/>
      <c r="K97" s="111"/>
      <c r="L97" s="111"/>
      <c r="M97" s="111"/>
      <c r="N97" s="111"/>
      <c r="O97" s="111"/>
      <c r="P97" s="111"/>
      <c r="Q97" s="111"/>
    </row>
    <row r="98" spans="1:66" x14ac:dyDescent="0.2">
      <c r="A98" s="476"/>
      <c r="B98" s="478"/>
      <c r="C98" s="478"/>
      <c r="D98" s="478"/>
      <c r="E98" s="478"/>
      <c r="F98" s="478"/>
      <c r="G98" s="478"/>
      <c r="H98" s="478"/>
      <c r="I98" s="111"/>
      <c r="J98" s="111"/>
      <c r="K98" s="111"/>
      <c r="L98" s="111"/>
      <c r="M98" s="111"/>
      <c r="N98" s="111"/>
      <c r="O98" s="111"/>
      <c r="P98" s="111"/>
      <c r="Q98" s="111"/>
    </row>
    <row r="99" spans="1:66" s="2" customFormat="1" ht="15" x14ac:dyDescent="0.25">
      <c r="A99" s="112" t="s">
        <v>191</v>
      </c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T99" s="119"/>
    </row>
    <row r="100" spans="1:66" s="2" customFormat="1" ht="15.75" thickBot="1" x14ac:dyDescent="0.3">
      <c r="A100" s="16" t="s">
        <v>192</v>
      </c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T100" s="119"/>
    </row>
    <row r="101" spans="1:66" s="17" customFormat="1" ht="33" customHeight="1" thickBot="1" x14ac:dyDescent="0.25">
      <c r="A101" s="837"/>
      <c r="B101" s="838"/>
      <c r="C101" s="839" t="s">
        <v>193</v>
      </c>
      <c r="D101" s="839"/>
      <c r="E101" s="839"/>
      <c r="F101" s="839" t="s">
        <v>194</v>
      </c>
      <c r="G101" s="839"/>
      <c r="H101" s="839"/>
      <c r="I101" s="839" t="s">
        <v>195</v>
      </c>
      <c r="J101" s="839"/>
      <c r="K101" s="839"/>
      <c r="L101" s="839"/>
      <c r="M101" s="839"/>
      <c r="N101" s="839"/>
      <c r="O101" s="839"/>
      <c r="P101" s="839"/>
      <c r="Q101" s="839"/>
      <c r="R101" s="732" t="s">
        <v>196</v>
      </c>
      <c r="S101" s="733"/>
      <c r="T101" s="734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/>
      <c r="AJ101" s="81"/>
      <c r="AK101" s="81"/>
      <c r="AL101" s="81"/>
      <c r="AM101" s="81"/>
      <c r="AN101" s="81"/>
      <c r="AO101" s="81"/>
      <c r="AP101" s="81"/>
      <c r="AQ101" s="81"/>
      <c r="AR101" s="81"/>
      <c r="AS101" s="81"/>
      <c r="AT101" s="81"/>
      <c r="AU101" s="81"/>
      <c r="AV101" s="81"/>
      <c r="AW101" s="81"/>
      <c r="AX101" s="81"/>
      <c r="AY101" s="81"/>
      <c r="AZ101" s="81"/>
      <c r="BA101" s="81"/>
      <c r="BB101" s="81"/>
      <c r="BC101" s="81"/>
      <c r="BD101" s="81"/>
      <c r="BE101" s="81"/>
      <c r="BF101" s="81"/>
      <c r="BG101" s="81"/>
      <c r="BH101" s="81"/>
      <c r="BI101" s="81"/>
      <c r="BJ101" s="81"/>
      <c r="BK101" s="81"/>
      <c r="BL101" s="81"/>
      <c r="BM101" s="81"/>
      <c r="BN101" s="81"/>
    </row>
    <row r="102" spans="1:66" s="14" customFormat="1" ht="28.5" customHeight="1" thickBot="1" x14ac:dyDescent="0.25">
      <c r="A102" s="348" t="s">
        <v>231</v>
      </c>
      <c r="B102" s="404" t="s">
        <v>215</v>
      </c>
      <c r="C102" s="349" t="s">
        <v>347</v>
      </c>
      <c r="D102" s="324" t="s">
        <v>348</v>
      </c>
      <c r="E102" s="350" t="s">
        <v>349</v>
      </c>
      <c r="F102" s="323" t="s">
        <v>351</v>
      </c>
      <c r="G102" s="324" t="s">
        <v>246</v>
      </c>
      <c r="H102" s="325" t="s">
        <v>350</v>
      </c>
      <c r="I102" s="349" t="s">
        <v>327</v>
      </c>
      <c r="J102" s="324" t="s">
        <v>357</v>
      </c>
      <c r="K102" s="324" t="s">
        <v>358</v>
      </c>
      <c r="L102" s="324" t="s">
        <v>330</v>
      </c>
      <c r="M102" s="324" t="s">
        <v>331</v>
      </c>
      <c r="N102" s="324" t="s">
        <v>359</v>
      </c>
      <c r="O102" s="324" t="s">
        <v>360</v>
      </c>
      <c r="P102" s="324" t="s">
        <v>334</v>
      </c>
      <c r="Q102" s="350" t="s">
        <v>335</v>
      </c>
      <c r="R102" s="323" t="s">
        <v>356</v>
      </c>
      <c r="S102" s="325" t="s">
        <v>325</v>
      </c>
      <c r="T102" s="325" t="s">
        <v>335</v>
      </c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</row>
    <row r="103" spans="1:66" s="4" customFormat="1" x14ac:dyDescent="0.2">
      <c r="A103" s="631" t="s">
        <v>278</v>
      </c>
      <c r="B103" s="365"/>
      <c r="C103" s="365"/>
      <c r="D103" s="365"/>
      <c r="E103" s="641"/>
      <c r="F103" s="365"/>
      <c r="G103" s="365"/>
      <c r="H103" s="365"/>
      <c r="I103" s="374"/>
      <c r="J103" s="365"/>
      <c r="K103" s="365"/>
      <c r="L103" s="365"/>
      <c r="M103" s="365"/>
      <c r="N103" s="365"/>
      <c r="O103" s="365"/>
      <c r="P103" s="365"/>
      <c r="Q103" s="641"/>
      <c r="R103" s="365"/>
      <c r="S103" s="365"/>
      <c r="T103" s="365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s="4" customFormat="1" x14ac:dyDescent="0.2">
      <c r="A104" s="628" t="s">
        <v>279</v>
      </c>
      <c r="B104" s="367"/>
      <c r="C104" s="367"/>
      <c r="D104" s="367"/>
      <c r="E104" s="642"/>
      <c r="F104" s="367"/>
      <c r="G104" s="367"/>
      <c r="H104" s="367"/>
      <c r="I104" s="376"/>
      <c r="J104" s="367"/>
      <c r="K104" s="367"/>
      <c r="L104" s="367"/>
      <c r="M104" s="367"/>
      <c r="N104" s="367"/>
      <c r="O104" s="367"/>
      <c r="P104" s="367"/>
      <c r="Q104" s="642"/>
      <c r="R104" s="367"/>
      <c r="S104" s="367"/>
      <c r="T104" s="367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s="4" customFormat="1" x14ac:dyDescent="0.2">
      <c r="A105" s="628" t="s">
        <v>280</v>
      </c>
      <c r="B105" s="367"/>
      <c r="C105" s="367"/>
      <c r="D105" s="367"/>
      <c r="E105" s="642"/>
      <c r="F105" s="367"/>
      <c r="G105" s="367"/>
      <c r="H105" s="367"/>
      <c r="I105" s="376"/>
      <c r="J105" s="367"/>
      <c r="K105" s="367"/>
      <c r="L105" s="367"/>
      <c r="M105" s="367"/>
      <c r="N105" s="367"/>
      <c r="O105" s="367"/>
      <c r="P105" s="367"/>
      <c r="Q105" s="642"/>
      <c r="R105" s="367"/>
      <c r="S105" s="367"/>
      <c r="T105" s="367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s="4" customFormat="1" x14ac:dyDescent="0.2">
      <c r="A106" s="628" t="s">
        <v>281</v>
      </c>
      <c r="B106" s="367"/>
      <c r="C106" s="367"/>
      <c r="D106" s="367"/>
      <c r="E106" s="642"/>
      <c r="F106" s="367"/>
      <c r="G106" s="367"/>
      <c r="H106" s="367"/>
      <c r="I106" s="376"/>
      <c r="J106" s="367"/>
      <c r="K106" s="367"/>
      <c r="L106" s="367"/>
      <c r="M106" s="367"/>
      <c r="N106" s="367"/>
      <c r="O106" s="367"/>
      <c r="P106" s="367"/>
      <c r="Q106" s="642"/>
      <c r="R106" s="367"/>
      <c r="S106" s="367"/>
      <c r="T106" s="367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s="4" customFormat="1" ht="13.5" thickBot="1" x14ac:dyDescent="0.25">
      <c r="A107" s="629" t="s">
        <v>282</v>
      </c>
      <c r="B107" s="626"/>
      <c r="C107" s="626"/>
      <c r="D107" s="626"/>
      <c r="E107" s="643"/>
      <c r="F107" s="626"/>
      <c r="G107" s="626"/>
      <c r="H107" s="626"/>
      <c r="I107" s="405"/>
      <c r="J107" s="626"/>
      <c r="K107" s="626"/>
      <c r="L107" s="626"/>
      <c r="M107" s="626"/>
      <c r="N107" s="626"/>
      <c r="O107" s="626"/>
      <c r="P107" s="626"/>
      <c r="Q107" s="643"/>
      <c r="R107" s="626"/>
      <c r="S107" s="626"/>
      <c r="T107" s="62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s="4" customFormat="1" ht="13.5" thickBot="1" x14ac:dyDescent="0.25">
      <c r="A108" s="252" t="s">
        <v>294</v>
      </c>
      <c r="B108" s="496"/>
      <c r="C108" s="496"/>
      <c r="D108" s="496"/>
      <c r="E108" s="644"/>
      <c r="F108" s="496"/>
      <c r="G108" s="496"/>
      <c r="H108" s="496"/>
      <c r="I108" s="408"/>
      <c r="J108" s="496"/>
      <c r="K108" s="496"/>
      <c r="L108" s="496"/>
      <c r="M108" s="496"/>
      <c r="N108" s="496"/>
      <c r="O108" s="496"/>
      <c r="P108" s="496"/>
      <c r="Q108" s="644"/>
      <c r="R108" s="496"/>
      <c r="S108" s="496"/>
      <c r="T108" s="49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x14ac:dyDescent="0.2">
      <c r="A109" s="370" t="s">
        <v>198</v>
      </c>
      <c r="B109" s="541"/>
      <c r="C109" s="541"/>
      <c r="D109" s="541"/>
      <c r="E109" s="541"/>
      <c r="F109" s="541"/>
      <c r="G109" s="541"/>
      <c r="H109" s="541"/>
    </row>
    <row r="110" spans="1:66" x14ac:dyDescent="0.2">
      <c r="A110" s="372"/>
      <c r="B110" s="371"/>
      <c r="C110" s="371"/>
      <c r="D110" s="371"/>
      <c r="E110" s="371"/>
      <c r="F110" s="371"/>
      <c r="G110" s="371"/>
      <c r="H110" s="371"/>
    </row>
    <row r="111" spans="1:66" s="2" customFormat="1" ht="15" x14ac:dyDescent="0.25">
      <c r="A111" s="112" t="s">
        <v>199</v>
      </c>
      <c r="B111" s="113"/>
      <c r="C111" s="113"/>
      <c r="D111" s="113"/>
      <c r="E111" s="113"/>
      <c r="F111" s="113"/>
      <c r="G111" s="113"/>
      <c r="H111" s="113"/>
      <c r="I111" s="113"/>
      <c r="J111" s="113"/>
      <c r="K111" s="113"/>
      <c r="L111" s="113"/>
      <c r="M111" s="113"/>
      <c r="N111" s="113"/>
      <c r="O111" s="113"/>
      <c r="P111" s="113"/>
      <c r="Q111" s="113"/>
      <c r="T111" s="119"/>
    </row>
    <row r="112" spans="1:66" s="2" customFormat="1" ht="15.75" thickBot="1" x14ac:dyDescent="0.3">
      <c r="A112" s="16" t="s">
        <v>200</v>
      </c>
      <c r="B112" s="113"/>
      <c r="C112" s="113"/>
      <c r="D112" s="113"/>
      <c r="E112" s="113"/>
      <c r="F112" s="113"/>
      <c r="G112" s="113"/>
      <c r="H112" s="113"/>
      <c r="I112" s="113"/>
      <c r="J112" s="113"/>
      <c r="K112" s="113"/>
      <c r="L112" s="113"/>
      <c r="M112" s="113"/>
      <c r="N112" s="113"/>
      <c r="O112" s="113"/>
      <c r="P112" s="113"/>
      <c r="Q112" s="113"/>
      <c r="T112" s="119"/>
    </row>
    <row r="113" spans="1:66" s="4" customFormat="1" ht="13.5" thickBot="1" x14ac:dyDescent="0.25">
      <c r="A113" s="803"/>
      <c r="B113" s="804"/>
      <c r="C113" s="836" t="s">
        <v>362</v>
      </c>
      <c r="D113" s="836"/>
      <c r="E113" s="836"/>
      <c r="F113" s="836" t="s">
        <v>363</v>
      </c>
      <c r="G113" s="836"/>
      <c r="H113" s="836"/>
      <c r="I113" s="836" t="s">
        <v>364</v>
      </c>
      <c r="J113" s="836"/>
      <c r="K113" s="836"/>
      <c r="L113" s="836"/>
      <c r="M113" s="836"/>
      <c r="N113" s="836"/>
      <c r="O113" s="836"/>
      <c r="P113" s="836"/>
      <c r="Q113" s="836"/>
      <c r="R113" s="739" t="s">
        <v>365</v>
      </c>
      <c r="S113" s="740"/>
      <c r="T113" s="741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s="14" customFormat="1" ht="28.5" customHeight="1" thickBot="1" x14ac:dyDescent="0.25">
      <c r="A114" s="634" t="s">
        <v>231</v>
      </c>
      <c r="B114" s="645" t="s">
        <v>361</v>
      </c>
      <c r="C114" s="646" t="s">
        <v>347</v>
      </c>
      <c r="D114" s="635" t="s">
        <v>348</v>
      </c>
      <c r="E114" s="635" t="s">
        <v>349</v>
      </c>
      <c r="F114" s="635" t="s">
        <v>351</v>
      </c>
      <c r="G114" s="635" t="s">
        <v>246</v>
      </c>
      <c r="H114" s="635" t="s">
        <v>350</v>
      </c>
      <c r="I114" s="635" t="s">
        <v>327</v>
      </c>
      <c r="J114" s="635" t="s">
        <v>357</v>
      </c>
      <c r="K114" s="635" t="s">
        <v>358</v>
      </c>
      <c r="L114" s="635" t="s">
        <v>330</v>
      </c>
      <c r="M114" s="635" t="s">
        <v>331</v>
      </c>
      <c r="N114" s="635" t="s">
        <v>359</v>
      </c>
      <c r="O114" s="635" t="s">
        <v>360</v>
      </c>
      <c r="P114" s="635" t="s">
        <v>334</v>
      </c>
      <c r="Q114" s="635" t="s">
        <v>335</v>
      </c>
      <c r="R114" s="324" t="s">
        <v>356</v>
      </c>
      <c r="S114" s="325" t="s">
        <v>325</v>
      </c>
      <c r="T114" s="325" t="s">
        <v>335</v>
      </c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</row>
    <row r="115" spans="1:66" s="4" customFormat="1" x14ac:dyDescent="0.2">
      <c r="A115" s="647" t="s">
        <v>278</v>
      </c>
      <c r="B115" s="648"/>
      <c r="C115" s="648"/>
      <c r="D115" s="648"/>
      <c r="E115" s="648"/>
      <c r="F115" s="648"/>
      <c r="G115" s="648"/>
      <c r="H115" s="648"/>
      <c r="I115" s="648"/>
      <c r="J115" s="648"/>
      <c r="K115" s="648"/>
      <c r="L115" s="648"/>
      <c r="M115" s="648"/>
      <c r="N115" s="648"/>
      <c r="O115" s="648"/>
      <c r="P115" s="648"/>
      <c r="Q115" s="648"/>
      <c r="R115" s="648"/>
      <c r="S115" s="648"/>
      <c r="T115" s="648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s="4" customFormat="1" x14ac:dyDescent="0.2">
      <c r="A116" s="649" t="s">
        <v>279</v>
      </c>
      <c r="B116" s="650"/>
      <c r="C116" s="650"/>
      <c r="D116" s="650"/>
      <c r="E116" s="650"/>
      <c r="F116" s="650"/>
      <c r="G116" s="650"/>
      <c r="H116" s="650"/>
      <c r="I116" s="650"/>
      <c r="J116" s="650"/>
      <c r="K116" s="650"/>
      <c r="L116" s="650"/>
      <c r="M116" s="650"/>
      <c r="N116" s="650"/>
      <c r="O116" s="650"/>
      <c r="P116" s="650"/>
      <c r="Q116" s="650"/>
      <c r="R116" s="650"/>
      <c r="S116" s="650"/>
      <c r="T116" s="650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s="4" customFormat="1" x14ac:dyDescent="0.2">
      <c r="A117" s="649" t="s">
        <v>280</v>
      </c>
      <c r="B117" s="650"/>
      <c r="C117" s="650"/>
      <c r="D117" s="650"/>
      <c r="E117" s="650"/>
      <c r="F117" s="650"/>
      <c r="G117" s="650"/>
      <c r="H117" s="650"/>
      <c r="I117" s="650"/>
      <c r="J117" s="650"/>
      <c r="K117" s="650"/>
      <c r="L117" s="650"/>
      <c r="M117" s="650"/>
      <c r="N117" s="650"/>
      <c r="O117" s="650"/>
      <c r="P117" s="650"/>
      <c r="Q117" s="650"/>
      <c r="R117" s="650"/>
      <c r="S117" s="650"/>
      <c r="T117" s="650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s="4" customFormat="1" x14ac:dyDescent="0.2">
      <c r="A118" s="649" t="s">
        <v>281</v>
      </c>
      <c r="B118" s="650"/>
      <c r="C118" s="650"/>
      <c r="D118" s="650"/>
      <c r="E118" s="650"/>
      <c r="F118" s="650"/>
      <c r="G118" s="650"/>
      <c r="H118" s="650"/>
      <c r="I118" s="650"/>
      <c r="J118" s="650"/>
      <c r="K118" s="650"/>
      <c r="L118" s="650"/>
      <c r="M118" s="650"/>
      <c r="N118" s="650"/>
      <c r="O118" s="650"/>
      <c r="P118" s="650"/>
      <c r="Q118" s="650"/>
      <c r="R118" s="650"/>
      <c r="S118" s="650"/>
      <c r="T118" s="650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s="4" customFormat="1" ht="13.5" thickBot="1" x14ac:dyDescent="0.25">
      <c r="A119" s="651" t="s">
        <v>282</v>
      </c>
      <c r="B119" s="473"/>
      <c r="C119" s="473"/>
      <c r="D119" s="473"/>
      <c r="E119" s="473"/>
      <c r="F119" s="473"/>
      <c r="G119" s="473"/>
      <c r="H119" s="473"/>
      <c r="I119" s="473"/>
      <c r="J119" s="473"/>
      <c r="K119" s="473"/>
      <c r="L119" s="473"/>
      <c r="M119" s="473"/>
      <c r="N119" s="473"/>
      <c r="O119" s="473"/>
      <c r="P119" s="473"/>
      <c r="Q119" s="473"/>
      <c r="R119" s="473"/>
      <c r="S119" s="473"/>
      <c r="T119" s="473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s="4" customFormat="1" ht="13.5" thickBot="1" x14ac:dyDescent="0.25">
      <c r="A120" s="474" t="s">
        <v>294</v>
      </c>
      <c r="B120" s="652"/>
      <c r="C120" s="652"/>
      <c r="D120" s="652"/>
      <c r="E120" s="652"/>
      <c r="F120" s="652"/>
      <c r="G120" s="652"/>
      <c r="H120" s="652"/>
      <c r="I120" s="652"/>
      <c r="J120" s="652"/>
      <c r="K120" s="652"/>
      <c r="L120" s="652"/>
      <c r="M120" s="652"/>
      <c r="N120" s="652"/>
      <c r="O120" s="652"/>
      <c r="P120" s="652"/>
      <c r="Q120" s="652"/>
      <c r="R120" s="652"/>
      <c r="S120" s="652"/>
      <c r="T120" s="653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x14ac:dyDescent="0.2">
      <c r="A121" s="110"/>
      <c r="B121" s="111"/>
      <c r="C121" s="111"/>
      <c r="D121" s="111"/>
      <c r="E121" s="111"/>
      <c r="F121" s="111"/>
      <c r="G121" s="111"/>
      <c r="H121" s="111"/>
      <c r="I121" s="111"/>
      <c r="J121" s="111"/>
      <c r="K121" s="111"/>
      <c r="L121" s="111"/>
      <c r="M121" s="111"/>
      <c r="N121" s="111"/>
      <c r="O121" s="111"/>
      <c r="P121" s="111"/>
      <c r="Q121" s="111"/>
    </row>
    <row r="122" spans="1:66" s="2" customFormat="1" ht="15" x14ac:dyDescent="0.25">
      <c r="A122" s="112" t="s">
        <v>201</v>
      </c>
      <c r="B122" s="113"/>
      <c r="C122" s="113"/>
      <c r="D122" s="113"/>
      <c r="E122" s="113"/>
      <c r="F122" s="113"/>
      <c r="G122" s="113"/>
      <c r="H122" s="113"/>
      <c r="I122" s="113"/>
      <c r="J122" s="113"/>
      <c r="K122" s="113"/>
      <c r="L122" s="113"/>
      <c r="M122" s="113"/>
      <c r="N122" s="113"/>
      <c r="O122" s="113"/>
      <c r="P122" s="113"/>
      <c r="Q122" s="113"/>
      <c r="T122" s="119"/>
    </row>
    <row r="123" spans="1:66" s="29" customFormat="1" ht="15.75" thickBot="1" x14ac:dyDescent="0.3">
      <c r="A123" s="16" t="s">
        <v>202</v>
      </c>
      <c r="B123" s="93"/>
      <c r="C123" s="93"/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T123" s="121"/>
    </row>
    <row r="124" spans="1:66" s="4" customFormat="1" ht="13.5" thickBot="1" x14ac:dyDescent="0.25">
      <c r="A124" s="803"/>
      <c r="B124" s="804"/>
      <c r="C124" s="836" t="s">
        <v>352</v>
      </c>
      <c r="D124" s="836"/>
      <c r="E124" s="836"/>
      <c r="F124" s="836" t="s">
        <v>353</v>
      </c>
      <c r="G124" s="836"/>
      <c r="H124" s="836"/>
      <c r="I124" s="836" t="s">
        <v>354</v>
      </c>
      <c r="J124" s="836"/>
      <c r="K124" s="836"/>
      <c r="L124" s="836"/>
      <c r="M124" s="836"/>
      <c r="N124" s="836"/>
      <c r="O124" s="836"/>
      <c r="P124" s="836"/>
      <c r="Q124" s="836"/>
      <c r="R124" s="830" t="s">
        <v>355</v>
      </c>
      <c r="S124" s="831"/>
      <c r="T124" s="832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s="5" customFormat="1" ht="39" thickBot="1" x14ac:dyDescent="0.25">
      <c r="A125" s="633" t="s">
        <v>203</v>
      </c>
      <c r="B125" s="654" t="s">
        <v>342</v>
      </c>
      <c r="C125" s="634" t="s">
        <v>347</v>
      </c>
      <c r="D125" s="635" t="s">
        <v>348</v>
      </c>
      <c r="E125" s="635" t="s">
        <v>349</v>
      </c>
      <c r="F125" s="635" t="s">
        <v>351</v>
      </c>
      <c r="G125" s="635" t="s">
        <v>246</v>
      </c>
      <c r="H125" s="635" t="s">
        <v>350</v>
      </c>
      <c r="I125" s="635" t="s">
        <v>327</v>
      </c>
      <c r="J125" s="635" t="s">
        <v>357</v>
      </c>
      <c r="K125" s="635" t="s">
        <v>358</v>
      </c>
      <c r="L125" s="635" t="s">
        <v>330</v>
      </c>
      <c r="M125" s="635" t="s">
        <v>331</v>
      </c>
      <c r="N125" s="635" t="s">
        <v>359</v>
      </c>
      <c r="O125" s="635" t="s">
        <v>360</v>
      </c>
      <c r="P125" s="635" t="s">
        <v>334</v>
      </c>
      <c r="Q125" s="635" t="s">
        <v>335</v>
      </c>
      <c r="R125" s="635" t="s">
        <v>356</v>
      </c>
      <c r="S125" s="645" t="s">
        <v>325</v>
      </c>
      <c r="T125" s="645" t="s">
        <v>335</v>
      </c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  <c r="AG125" s="80"/>
      <c r="AH125" s="80"/>
      <c r="AI125" s="80"/>
      <c r="AJ125" s="80"/>
      <c r="AK125" s="80"/>
      <c r="AL125" s="80"/>
      <c r="AM125" s="80"/>
      <c r="AN125" s="80"/>
      <c r="AO125" s="80"/>
      <c r="AP125" s="80"/>
      <c r="AQ125" s="80"/>
      <c r="AR125" s="80"/>
      <c r="AS125" s="80"/>
      <c r="AT125" s="80"/>
      <c r="AU125" s="80"/>
      <c r="AV125" s="80"/>
      <c r="AW125" s="80"/>
      <c r="AX125" s="80"/>
      <c r="AY125" s="80"/>
      <c r="AZ125" s="80"/>
      <c r="BA125" s="80"/>
      <c r="BB125" s="80"/>
      <c r="BC125" s="80"/>
      <c r="BD125" s="80"/>
      <c r="BE125" s="80"/>
      <c r="BF125" s="80"/>
      <c r="BG125" s="80"/>
      <c r="BH125" s="80"/>
      <c r="BI125" s="80"/>
      <c r="BJ125" s="80"/>
      <c r="BK125" s="80"/>
      <c r="BL125" s="80"/>
      <c r="BM125" s="80"/>
      <c r="BN125" s="80"/>
    </row>
    <row r="126" spans="1:66" s="4" customFormat="1" x14ac:dyDescent="0.2">
      <c r="A126" s="351">
        <v>1</v>
      </c>
      <c r="B126" s="411"/>
      <c r="C126" s="412"/>
      <c r="D126" s="412"/>
      <c r="E126" s="412"/>
      <c r="F126" s="412"/>
      <c r="G126" s="412"/>
      <c r="H126" s="412"/>
      <c r="I126" s="412"/>
      <c r="J126" s="412"/>
      <c r="K126" s="412"/>
      <c r="L126" s="412"/>
      <c r="M126" s="412"/>
      <c r="N126" s="412"/>
      <c r="O126" s="412"/>
      <c r="P126" s="412"/>
      <c r="Q126" s="412"/>
      <c r="R126" s="412"/>
      <c r="S126" s="412"/>
      <c r="T126" s="353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s="4" customFormat="1" x14ac:dyDescent="0.2">
      <c r="A127" s="294">
        <v>2</v>
      </c>
      <c r="B127" s="413"/>
      <c r="C127" s="414"/>
      <c r="D127" s="414"/>
      <c r="E127" s="414"/>
      <c r="F127" s="414"/>
      <c r="G127" s="414"/>
      <c r="H127" s="414"/>
      <c r="I127" s="414"/>
      <c r="J127" s="414"/>
      <c r="K127" s="414"/>
      <c r="L127" s="414"/>
      <c r="M127" s="414"/>
      <c r="N127" s="414"/>
      <c r="O127" s="414"/>
      <c r="P127" s="414"/>
      <c r="Q127" s="414"/>
      <c r="R127" s="414"/>
      <c r="S127" s="414"/>
      <c r="T127" s="355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s="4" customFormat="1" x14ac:dyDescent="0.2">
      <c r="A128" s="294">
        <v>3</v>
      </c>
      <c r="B128" s="413"/>
      <c r="C128" s="414"/>
      <c r="D128" s="414"/>
      <c r="E128" s="414"/>
      <c r="F128" s="414"/>
      <c r="G128" s="414"/>
      <c r="H128" s="414"/>
      <c r="I128" s="414"/>
      <c r="J128" s="414"/>
      <c r="K128" s="414"/>
      <c r="L128" s="414"/>
      <c r="M128" s="414"/>
      <c r="N128" s="414"/>
      <c r="O128" s="414"/>
      <c r="P128" s="414"/>
      <c r="Q128" s="414"/>
      <c r="R128" s="414"/>
      <c r="S128" s="414"/>
      <c r="T128" s="355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s="4" customFormat="1" x14ac:dyDescent="0.2">
      <c r="A129" s="294">
        <v>4</v>
      </c>
      <c r="B129" s="413"/>
      <c r="C129" s="414"/>
      <c r="D129" s="414"/>
      <c r="E129" s="414"/>
      <c r="F129" s="414"/>
      <c r="G129" s="414"/>
      <c r="H129" s="414"/>
      <c r="I129" s="414"/>
      <c r="J129" s="414"/>
      <c r="K129" s="414"/>
      <c r="L129" s="414"/>
      <c r="M129" s="414"/>
      <c r="N129" s="414"/>
      <c r="O129" s="414"/>
      <c r="P129" s="414"/>
      <c r="Q129" s="414"/>
      <c r="R129" s="414"/>
      <c r="S129" s="414"/>
      <c r="T129" s="355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s="4" customFormat="1" ht="13.5" thickBot="1" x14ac:dyDescent="0.25">
      <c r="A130" s="343">
        <v>5</v>
      </c>
      <c r="B130" s="415"/>
      <c r="C130" s="416"/>
      <c r="D130" s="416"/>
      <c r="E130" s="416"/>
      <c r="F130" s="416"/>
      <c r="G130" s="416"/>
      <c r="H130" s="416"/>
      <c r="I130" s="416"/>
      <c r="J130" s="416"/>
      <c r="K130" s="416"/>
      <c r="L130" s="416"/>
      <c r="M130" s="416"/>
      <c r="N130" s="416"/>
      <c r="O130" s="416"/>
      <c r="P130" s="416"/>
      <c r="Q130" s="416"/>
      <c r="R130" s="416"/>
      <c r="S130" s="416"/>
      <c r="T130" s="358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s="4" customFormat="1" ht="13.5" thickBot="1" x14ac:dyDescent="0.25">
      <c r="A131" s="655" t="s">
        <v>245</v>
      </c>
      <c r="B131" s="417"/>
      <c r="C131" s="418"/>
      <c r="D131" s="418"/>
      <c r="E131" s="418"/>
      <c r="F131" s="418"/>
      <c r="G131" s="418"/>
      <c r="H131" s="418"/>
      <c r="I131" s="418"/>
      <c r="J131" s="418"/>
      <c r="K131" s="418"/>
      <c r="L131" s="418"/>
      <c r="M131" s="418"/>
      <c r="N131" s="418"/>
      <c r="O131" s="418"/>
      <c r="P131" s="418"/>
      <c r="Q131" s="418"/>
      <c r="R131" s="418"/>
      <c r="S131" s="418"/>
      <c r="T131" s="418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x14ac:dyDescent="0.2">
      <c r="A132" s="656"/>
      <c r="B132" s="657"/>
      <c r="C132" s="541"/>
      <c r="D132" s="541"/>
      <c r="E132" s="541"/>
      <c r="F132" s="541"/>
      <c r="G132" s="541"/>
      <c r="H132" s="541"/>
    </row>
    <row r="133" spans="1:66" s="2" customFormat="1" ht="15" x14ac:dyDescent="0.25">
      <c r="A133" s="1" t="s">
        <v>204</v>
      </c>
      <c r="T133" s="119"/>
    </row>
    <row r="134" spans="1:66" s="29" customFormat="1" ht="15.75" thickBot="1" x14ac:dyDescent="0.3">
      <c r="A134" s="16" t="s">
        <v>205</v>
      </c>
      <c r="T134" s="121"/>
    </row>
    <row r="135" spans="1:66" s="4" customFormat="1" ht="30" customHeight="1" thickBot="1" x14ac:dyDescent="0.25">
      <c r="A135" s="815"/>
      <c r="B135" s="816"/>
      <c r="C135" s="732" t="s">
        <v>206</v>
      </c>
      <c r="D135" s="733"/>
      <c r="E135" s="734"/>
      <c r="F135" s="732" t="s">
        <v>207</v>
      </c>
      <c r="G135" s="733"/>
      <c r="H135" s="734"/>
      <c r="I135" s="732" t="s">
        <v>170</v>
      </c>
      <c r="J135" s="733"/>
      <c r="K135" s="733"/>
      <c r="L135" s="733"/>
      <c r="M135" s="733"/>
      <c r="N135" s="733"/>
      <c r="O135" s="733"/>
      <c r="P135" s="733"/>
      <c r="Q135" s="734"/>
      <c r="R135" s="833" t="s">
        <v>171</v>
      </c>
      <c r="S135" s="834"/>
      <c r="T135" s="835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s="5" customFormat="1" ht="39" thickBot="1" x14ac:dyDescent="0.25">
      <c r="A136" s="348" t="s">
        <v>203</v>
      </c>
      <c r="B136" s="404" t="s">
        <v>342</v>
      </c>
      <c r="C136" s="323" t="s">
        <v>347</v>
      </c>
      <c r="D136" s="324" t="s">
        <v>348</v>
      </c>
      <c r="E136" s="324" t="s">
        <v>349</v>
      </c>
      <c r="F136" s="324" t="s">
        <v>351</v>
      </c>
      <c r="G136" s="324" t="s">
        <v>246</v>
      </c>
      <c r="H136" s="324" t="s">
        <v>350</v>
      </c>
      <c r="I136" s="324" t="s">
        <v>327</v>
      </c>
      <c r="J136" s="324" t="s">
        <v>357</v>
      </c>
      <c r="K136" s="324" t="s">
        <v>358</v>
      </c>
      <c r="L136" s="324" t="s">
        <v>330</v>
      </c>
      <c r="M136" s="324" t="s">
        <v>331</v>
      </c>
      <c r="N136" s="324" t="s">
        <v>359</v>
      </c>
      <c r="O136" s="324" t="s">
        <v>360</v>
      </c>
      <c r="P136" s="324" t="s">
        <v>334</v>
      </c>
      <c r="Q136" s="324" t="s">
        <v>335</v>
      </c>
      <c r="R136" s="324" t="s">
        <v>356</v>
      </c>
      <c r="S136" s="325" t="s">
        <v>325</v>
      </c>
      <c r="T136" s="325" t="s">
        <v>335</v>
      </c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  <c r="AF136" s="80"/>
      <c r="AG136" s="80"/>
      <c r="AH136" s="80"/>
      <c r="AI136" s="80"/>
      <c r="AJ136" s="80"/>
      <c r="AK136" s="80"/>
      <c r="AL136" s="80"/>
      <c r="AM136" s="80"/>
      <c r="AN136" s="80"/>
      <c r="AO136" s="80"/>
      <c r="AP136" s="80"/>
      <c r="AQ136" s="80"/>
      <c r="AR136" s="80"/>
      <c r="AS136" s="80"/>
      <c r="AT136" s="80"/>
      <c r="AU136" s="80"/>
      <c r="AV136" s="80"/>
      <c r="AW136" s="80"/>
      <c r="AX136" s="80"/>
      <c r="AY136" s="80"/>
      <c r="AZ136" s="80"/>
      <c r="BA136" s="80"/>
      <c r="BB136" s="80"/>
      <c r="BC136" s="80"/>
      <c r="BD136" s="80"/>
      <c r="BE136" s="80"/>
      <c r="BF136" s="80"/>
      <c r="BG136" s="80"/>
      <c r="BH136" s="80"/>
      <c r="BI136" s="80"/>
      <c r="BJ136" s="80"/>
      <c r="BK136" s="80"/>
      <c r="BL136" s="80"/>
      <c r="BM136" s="80"/>
      <c r="BN136" s="80"/>
    </row>
    <row r="137" spans="1:66" s="4" customFormat="1" x14ac:dyDescent="0.2">
      <c r="A137" s="351">
        <v>1</v>
      </c>
      <c r="B137" s="411"/>
      <c r="C137" s="364"/>
      <c r="D137" s="364"/>
      <c r="E137" s="364"/>
      <c r="F137" s="364"/>
      <c r="G137" s="364"/>
      <c r="H137" s="364"/>
      <c r="I137" s="364"/>
      <c r="J137" s="364"/>
      <c r="K137" s="364"/>
      <c r="L137" s="364"/>
      <c r="M137" s="364"/>
      <c r="N137" s="364"/>
      <c r="O137" s="364"/>
      <c r="P137" s="364"/>
      <c r="Q137" s="364"/>
      <c r="R137" s="364"/>
      <c r="S137" s="364"/>
      <c r="T137" s="364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s="4" customFormat="1" x14ac:dyDescent="0.2">
      <c r="A138" s="294">
        <v>2</v>
      </c>
      <c r="B138" s="413"/>
      <c r="C138" s="366"/>
      <c r="D138" s="366"/>
      <c r="E138" s="366"/>
      <c r="F138" s="366"/>
      <c r="G138" s="366"/>
      <c r="H138" s="366"/>
      <c r="I138" s="366"/>
      <c r="J138" s="366"/>
      <c r="K138" s="366"/>
      <c r="L138" s="366"/>
      <c r="M138" s="366"/>
      <c r="N138" s="366"/>
      <c r="O138" s="366"/>
      <c r="P138" s="366"/>
      <c r="Q138" s="366"/>
      <c r="R138" s="366"/>
      <c r="S138" s="366"/>
      <c r="T138" s="36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s="4" customFormat="1" x14ac:dyDescent="0.2">
      <c r="A139" s="294">
        <v>3</v>
      </c>
      <c r="B139" s="413"/>
      <c r="C139" s="366"/>
      <c r="D139" s="366"/>
      <c r="E139" s="366"/>
      <c r="F139" s="366"/>
      <c r="G139" s="366"/>
      <c r="H139" s="366"/>
      <c r="I139" s="366"/>
      <c r="J139" s="366"/>
      <c r="K139" s="366"/>
      <c r="L139" s="366"/>
      <c r="M139" s="366"/>
      <c r="N139" s="366"/>
      <c r="O139" s="366"/>
      <c r="P139" s="366"/>
      <c r="Q139" s="366"/>
      <c r="R139" s="366"/>
      <c r="S139" s="366"/>
      <c r="T139" s="36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s="4" customFormat="1" x14ac:dyDescent="0.2">
      <c r="A140" s="294">
        <v>4</v>
      </c>
      <c r="B140" s="413"/>
      <c r="C140" s="366"/>
      <c r="D140" s="366"/>
      <c r="E140" s="366"/>
      <c r="F140" s="366"/>
      <c r="G140" s="366"/>
      <c r="H140" s="366"/>
      <c r="I140" s="366"/>
      <c r="J140" s="366"/>
      <c r="K140" s="366"/>
      <c r="L140" s="366"/>
      <c r="M140" s="366"/>
      <c r="N140" s="366"/>
      <c r="O140" s="366"/>
      <c r="P140" s="366"/>
      <c r="Q140" s="366"/>
      <c r="R140" s="366"/>
      <c r="S140" s="366"/>
      <c r="T140" s="36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s="4" customFormat="1" ht="13.5" thickBot="1" x14ac:dyDescent="0.25">
      <c r="A141" s="343">
        <v>5</v>
      </c>
      <c r="B141" s="415"/>
      <c r="C141" s="402"/>
      <c r="D141" s="402"/>
      <c r="E141" s="402"/>
      <c r="F141" s="402"/>
      <c r="G141" s="402"/>
      <c r="H141" s="402"/>
      <c r="I141" s="402"/>
      <c r="J141" s="402"/>
      <c r="K141" s="402"/>
      <c r="L141" s="402"/>
      <c r="M141" s="402"/>
      <c r="N141" s="402"/>
      <c r="O141" s="402"/>
      <c r="P141" s="402"/>
      <c r="Q141" s="402"/>
      <c r="R141" s="402"/>
      <c r="S141" s="402"/>
      <c r="T141" s="402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s="4" customFormat="1" ht="13.5" thickBot="1" x14ac:dyDescent="0.25">
      <c r="A142" s="655" t="s">
        <v>245</v>
      </c>
      <c r="B142" s="417"/>
      <c r="C142" s="403"/>
      <c r="D142" s="403"/>
      <c r="E142" s="403"/>
      <c r="F142" s="403"/>
      <c r="G142" s="403"/>
      <c r="H142" s="403"/>
      <c r="I142" s="403"/>
      <c r="J142" s="403"/>
      <c r="K142" s="403"/>
      <c r="L142" s="403"/>
      <c r="M142" s="403"/>
      <c r="N142" s="403"/>
      <c r="O142" s="403"/>
      <c r="P142" s="403"/>
      <c r="Q142" s="403"/>
      <c r="R142" s="403"/>
      <c r="S142" s="403"/>
      <c r="T142" s="49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x14ac:dyDescent="0.2">
      <c r="A143" s="370" t="s">
        <v>224</v>
      </c>
      <c r="B143" s="371"/>
      <c r="C143" s="371"/>
      <c r="D143" s="371"/>
      <c r="E143" s="371"/>
      <c r="F143" s="371"/>
      <c r="G143" s="371"/>
      <c r="H143" s="371"/>
    </row>
    <row r="144" spans="1:66" x14ac:dyDescent="0.2">
      <c r="A144" s="370"/>
      <c r="B144" s="371"/>
      <c r="C144" s="371"/>
      <c r="D144" s="371"/>
      <c r="E144" s="371"/>
      <c r="F144" s="371"/>
      <c r="G144" s="371"/>
      <c r="H144" s="371"/>
    </row>
    <row r="145" spans="1:66" s="2" customFormat="1" ht="15" x14ac:dyDescent="0.25">
      <c r="A145" s="1" t="s">
        <v>172</v>
      </c>
      <c r="T145" s="119"/>
    </row>
    <row r="146" spans="1:66" s="29" customFormat="1" ht="15.75" thickBot="1" x14ac:dyDescent="0.3">
      <c r="A146" s="16" t="s">
        <v>173</v>
      </c>
      <c r="T146" s="121"/>
    </row>
    <row r="147" spans="1:66" s="4" customFormat="1" ht="29.25" customHeight="1" thickBot="1" x14ac:dyDescent="0.25">
      <c r="A147" s="815"/>
      <c r="B147" s="816"/>
      <c r="C147" s="817" t="s">
        <v>174</v>
      </c>
      <c r="D147" s="817"/>
      <c r="E147" s="817"/>
      <c r="F147" s="817" t="s">
        <v>175</v>
      </c>
      <c r="G147" s="817"/>
      <c r="H147" s="817"/>
      <c r="I147" s="817" t="s">
        <v>176</v>
      </c>
      <c r="J147" s="817"/>
      <c r="K147" s="817"/>
      <c r="L147" s="817"/>
      <c r="M147" s="817"/>
      <c r="N147" s="817"/>
      <c r="O147" s="817"/>
      <c r="P147" s="817"/>
      <c r="Q147" s="739"/>
      <c r="R147" s="732" t="s">
        <v>177</v>
      </c>
      <c r="S147" s="733"/>
      <c r="T147" s="734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s="5" customFormat="1" ht="39" thickBot="1" x14ac:dyDescent="0.25">
      <c r="A148" s="323" t="s">
        <v>203</v>
      </c>
      <c r="B148" s="325" t="s">
        <v>371</v>
      </c>
      <c r="C148" s="323" t="s">
        <v>347</v>
      </c>
      <c r="D148" s="324" t="s">
        <v>348</v>
      </c>
      <c r="E148" s="324" t="s">
        <v>349</v>
      </c>
      <c r="F148" s="324" t="s">
        <v>351</v>
      </c>
      <c r="G148" s="324" t="s">
        <v>246</v>
      </c>
      <c r="H148" s="324" t="s">
        <v>350</v>
      </c>
      <c r="I148" s="324" t="s">
        <v>327</v>
      </c>
      <c r="J148" s="324" t="s">
        <v>357</v>
      </c>
      <c r="K148" s="324" t="s">
        <v>358</v>
      </c>
      <c r="L148" s="324" t="s">
        <v>330</v>
      </c>
      <c r="M148" s="324" t="s">
        <v>331</v>
      </c>
      <c r="N148" s="324" t="s">
        <v>359</v>
      </c>
      <c r="O148" s="324" t="s">
        <v>360</v>
      </c>
      <c r="P148" s="324" t="s">
        <v>334</v>
      </c>
      <c r="Q148" s="324" t="s">
        <v>335</v>
      </c>
      <c r="R148" s="324" t="s">
        <v>356</v>
      </c>
      <c r="S148" s="325" t="s">
        <v>325</v>
      </c>
      <c r="T148" s="325" t="s">
        <v>335</v>
      </c>
      <c r="U148" s="80"/>
      <c r="V148" s="80"/>
      <c r="W148" s="80"/>
      <c r="X148" s="80"/>
      <c r="Y148" s="80"/>
      <c r="Z148" s="80"/>
      <c r="AA148" s="80"/>
      <c r="AB148" s="80"/>
      <c r="AC148" s="80"/>
      <c r="AD148" s="80"/>
      <c r="AE148" s="80"/>
      <c r="AF148" s="80"/>
      <c r="AG148" s="80"/>
      <c r="AH148" s="80"/>
      <c r="AI148" s="80"/>
      <c r="AJ148" s="80"/>
      <c r="AK148" s="80"/>
      <c r="AL148" s="80"/>
      <c r="AM148" s="80"/>
      <c r="AN148" s="80"/>
      <c r="AO148" s="80"/>
      <c r="AP148" s="80"/>
      <c r="AQ148" s="80"/>
      <c r="AR148" s="80"/>
      <c r="AS148" s="80"/>
      <c r="AT148" s="80"/>
      <c r="AU148" s="80"/>
      <c r="AV148" s="80"/>
      <c r="AW148" s="80"/>
      <c r="AX148" s="80"/>
      <c r="AY148" s="80"/>
      <c r="AZ148" s="80"/>
      <c r="BA148" s="80"/>
      <c r="BB148" s="80"/>
      <c r="BC148" s="80"/>
      <c r="BD148" s="80"/>
      <c r="BE148" s="80"/>
      <c r="BF148" s="80"/>
      <c r="BG148" s="80"/>
      <c r="BH148" s="80"/>
      <c r="BI148" s="80"/>
      <c r="BJ148" s="80"/>
      <c r="BK148" s="80"/>
      <c r="BL148" s="80"/>
      <c r="BM148" s="80"/>
      <c r="BN148" s="80"/>
    </row>
    <row r="149" spans="1:66" s="4" customFormat="1" x14ac:dyDescent="0.2">
      <c r="A149" s="396">
        <v>1</v>
      </c>
      <c r="B149" s="364"/>
      <c r="C149" s="364"/>
      <c r="D149" s="364"/>
      <c r="E149" s="364"/>
      <c r="F149" s="364"/>
      <c r="G149" s="364"/>
      <c r="H149" s="364"/>
      <c r="I149" s="364"/>
      <c r="J149" s="364"/>
      <c r="K149" s="364"/>
      <c r="L149" s="364"/>
      <c r="M149" s="364"/>
      <c r="N149" s="364"/>
      <c r="O149" s="364"/>
      <c r="P149" s="364"/>
      <c r="Q149" s="364"/>
      <c r="R149" s="364"/>
      <c r="S149" s="364"/>
      <c r="T149" s="364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s="4" customFormat="1" x14ac:dyDescent="0.2">
      <c r="A150" s="243">
        <v>2</v>
      </c>
      <c r="B150" s="366"/>
      <c r="C150" s="366"/>
      <c r="D150" s="366"/>
      <c r="E150" s="366"/>
      <c r="F150" s="366"/>
      <c r="G150" s="366"/>
      <c r="H150" s="366"/>
      <c r="I150" s="366"/>
      <c r="J150" s="366"/>
      <c r="K150" s="366"/>
      <c r="L150" s="366"/>
      <c r="M150" s="366"/>
      <c r="N150" s="366"/>
      <c r="O150" s="366"/>
      <c r="P150" s="366"/>
      <c r="Q150" s="366"/>
      <c r="R150" s="366"/>
      <c r="S150" s="366"/>
      <c r="T150" s="36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s="4" customFormat="1" x14ac:dyDescent="0.2">
      <c r="A151" s="243">
        <v>3</v>
      </c>
      <c r="B151" s="366"/>
      <c r="C151" s="366"/>
      <c r="D151" s="366"/>
      <c r="E151" s="366"/>
      <c r="F151" s="366"/>
      <c r="G151" s="366"/>
      <c r="H151" s="366"/>
      <c r="I151" s="366"/>
      <c r="J151" s="366"/>
      <c r="K151" s="366"/>
      <c r="L151" s="366"/>
      <c r="M151" s="366"/>
      <c r="N151" s="366"/>
      <c r="O151" s="366"/>
      <c r="P151" s="366"/>
      <c r="Q151" s="366"/>
      <c r="R151" s="366"/>
      <c r="S151" s="366"/>
      <c r="T151" s="36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s="4" customFormat="1" x14ac:dyDescent="0.2">
      <c r="A152" s="243">
        <v>4</v>
      </c>
      <c r="B152" s="366"/>
      <c r="C152" s="366"/>
      <c r="D152" s="366"/>
      <c r="E152" s="366"/>
      <c r="F152" s="366"/>
      <c r="G152" s="366"/>
      <c r="H152" s="366"/>
      <c r="I152" s="366"/>
      <c r="J152" s="366"/>
      <c r="K152" s="366"/>
      <c r="L152" s="366"/>
      <c r="M152" s="366"/>
      <c r="N152" s="366"/>
      <c r="O152" s="366"/>
      <c r="P152" s="366"/>
      <c r="Q152" s="366"/>
      <c r="R152" s="366"/>
      <c r="S152" s="366"/>
      <c r="T152" s="36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s="4" customFormat="1" ht="13.5" thickBot="1" x14ac:dyDescent="0.25">
      <c r="A153" s="249">
        <v>5</v>
      </c>
      <c r="B153" s="402"/>
      <c r="C153" s="402"/>
      <c r="D153" s="402"/>
      <c r="E153" s="402"/>
      <c r="F153" s="402"/>
      <c r="G153" s="402"/>
      <c r="H153" s="402"/>
      <c r="I153" s="402"/>
      <c r="J153" s="402"/>
      <c r="K153" s="402"/>
      <c r="L153" s="402"/>
      <c r="M153" s="402"/>
      <c r="N153" s="402"/>
      <c r="O153" s="402"/>
      <c r="P153" s="402"/>
      <c r="Q153" s="402"/>
      <c r="R153" s="402"/>
      <c r="S153" s="402"/>
      <c r="T153" s="402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s="4" customFormat="1" ht="13.5" thickBot="1" x14ac:dyDescent="0.25">
      <c r="A154" s="658" t="s">
        <v>245</v>
      </c>
      <c r="B154" s="403"/>
      <c r="C154" s="403"/>
      <c r="D154" s="403"/>
      <c r="E154" s="403"/>
      <c r="F154" s="403"/>
      <c r="G154" s="403"/>
      <c r="H154" s="403"/>
      <c r="I154" s="403"/>
      <c r="J154" s="403"/>
      <c r="K154" s="403"/>
      <c r="L154" s="403"/>
      <c r="M154" s="403"/>
      <c r="N154" s="403"/>
      <c r="O154" s="403"/>
      <c r="P154" s="403"/>
      <c r="Q154" s="403"/>
      <c r="R154" s="403"/>
      <c r="S154" s="403"/>
      <c r="T154" s="49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x14ac:dyDescent="0.2">
      <c r="A155" s="370" t="s">
        <v>178</v>
      </c>
      <c r="B155" s="541"/>
      <c r="C155" s="541"/>
      <c r="D155" s="541"/>
      <c r="E155" s="541"/>
      <c r="F155" s="541"/>
      <c r="G155" s="541"/>
      <c r="H155" s="541"/>
    </row>
  </sheetData>
  <mergeCells count="56">
    <mergeCell ref="R31:T31"/>
    <mergeCell ref="A3:C6"/>
    <mergeCell ref="A8:C8"/>
    <mergeCell ref="A11:E11"/>
    <mergeCell ref="A20:C20"/>
    <mergeCell ref="A31:B31"/>
    <mergeCell ref="C31:E31"/>
    <mergeCell ref="F31:H31"/>
    <mergeCell ref="I31:Q31"/>
    <mergeCell ref="A54:B54"/>
    <mergeCell ref="C54:E54"/>
    <mergeCell ref="F54:H54"/>
    <mergeCell ref="I54:Q54"/>
    <mergeCell ref="R54:T54"/>
    <mergeCell ref="A42:B42"/>
    <mergeCell ref="C42:E42"/>
    <mergeCell ref="F42:H42"/>
    <mergeCell ref="I42:Q42"/>
    <mergeCell ref="R42:T42"/>
    <mergeCell ref="R78:T78"/>
    <mergeCell ref="R89:T89"/>
    <mergeCell ref="A63:C63"/>
    <mergeCell ref="A67:C67"/>
    <mergeCell ref="A78:B78"/>
    <mergeCell ref="C78:E78"/>
    <mergeCell ref="F78:H78"/>
    <mergeCell ref="A89:B89"/>
    <mergeCell ref="C89:E89"/>
    <mergeCell ref="F89:H89"/>
    <mergeCell ref="I89:Q89"/>
    <mergeCell ref="I78:Q78"/>
    <mergeCell ref="A113:B113"/>
    <mergeCell ref="C113:E113"/>
    <mergeCell ref="F113:H113"/>
    <mergeCell ref="I113:Q113"/>
    <mergeCell ref="R113:T113"/>
    <mergeCell ref="A101:B101"/>
    <mergeCell ref="C101:E101"/>
    <mergeCell ref="F101:H101"/>
    <mergeCell ref="I101:Q101"/>
    <mergeCell ref="R101:T101"/>
    <mergeCell ref="A147:B147"/>
    <mergeCell ref="C147:E147"/>
    <mergeCell ref="F147:H147"/>
    <mergeCell ref="I147:Q147"/>
    <mergeCell ref="R147:T147"/>
    <mergeCell ref="R124:T124"/>
    <mergeCell ref="A135:B135"/>
    <mergeCell ref="C135:E135"/>
    <mergeCell ref="F135:H135"/>
    <mergeCell ref="I135:Q135"/>
    <mergeCell ref="R135:T135"/>
    <mergeCell ref="A124:B124"/>
    <mergeCell ref="C124:E124"/>
    <mergeCell ref="F124:H124"/>
    <mergeCell ref="I124:Q124"/>
  </mergeCells>
  <phoneticPr fontId="18" type="noConversion"/>
  <pageMargins left="0.4" right="0.4" top="0.4" bottom="0.4" header="0.2" footer="0.2"/>
  <pageSetup orientation="portrait" horizontalDpi="4294967292" verticalDpi="4294967292" r:id="rId1"/>
  <headerFooter>
    <oddHeader>&amp;C&amp;"-,Bold"&amp;14PSYCHOTROPIC MEDICATIONS (MEDS ONLY USERS) LIST TAB</oddHeader>
    <oddFooter>&amp;C&amp;"-,Bold"Page 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72"/>
  <sheetViews>
    <sheetView showGridLines="0" zoomScaleNormal="100" zoomScalePageLayoutView="120" workbookViewId="0">
      <selection activeCell="A3" sqref="A3:C6"/>
    </sheetView>
  </sheetViews>
  <sheetFormatPr defaultColWidth="8.85546875" defaultRowHeight="15" x14ac:dyDescent="0.25"/>
  <cols>
    <col min="1" max="1" width="48" style="341" customWidth="1"/>
    <col min="2" max="2" width="21.42578125" style="341" customWidth="1"/>
    <col min="3" max="3" width="19" style="341" customWidth="1"/>
    <col min="4" max="4" width="15.7109375" style="341" customWidth="1"/>
    <col min="5" max="5" width="17.42578125" style="341" customWidth="1"/>
    <col min="6" max="18" width="15.7109375" style="341" customWidth="1"/>
    <col min="19" max="16384" width="8.85546875" style="341"/>
  </cols>
  <sheetData>
    <row r="1" spans="1:71" s="234" customFormat="1" ht="50.1" customHeight="1" x14ac:dyDescent="0.25"/>
    <row r="2" spans="1:71" s="8" customFormat="1" ht="15.75" thickBot="1" x14ac:dyDescent="0.3">
      <c r="A2" s="8" t="s">
        <v>293</v>
      </c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</row>
    <row r="3" spans="1:71" s="10" customFormat="1" x14ac:dyDescent="0.25">
      <c r="A3" s="716" t="s">
        <v>25</v>
      </c>
      <c r="B3" s="717"/>
      <c r="C3" s="718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</row>
    <row r="4" spans="1:71" s="10" customFormat="1" x14ac:dyDescent="0.25">
      <c r="A4" s="719"/>
      <c r="B4" s="720"/>
      <c r="C4" s="721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</row>
    <row r="5" spans="1:71" s="10" customFormat="1" x14ac:dyDescent="0.25">
      <c r="A5" s="719"/>
      <c r="B5" s="720"/>
      <c r="C5" s="721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</row>
    <row r="6" spans="1:71" s="10" customFormat="1" ht="15.75" thickBot="1" x14ac:dyDescent="0.3">
      <c r="A6" s="722"/>
      <c r="B6" s="723"/>
      <c r="C6" s="724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</row>
    <row r="7" spans="1:71" s="10" customFormat="1" x14ac:dyDescent="0.25">
      <c r="A7" s="229"/>
      <c r="B7" s="230"/>
      <c r="C7" s="230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</row>
    <row r="8" spans="1:71" s="38" customFormat="1" ht="15.75" x14ac:dyDescent="0.25">
      <c r="A8" s="797" t="s">
        <v>226</v>
      </c>
      <c r="B8" s="798"/>
      <c r="C8" s="798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</row>
    <row r="9" spans="1:71" s="38" customFormat="1" ht="15.75" x14ac:dyDescent="0.25">
      <c r="A9" s="231"/>
      <c r="B9" s="232"/>
      <c r="C9" s="232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</row>
    <row r="10" spans="1:71" s="10" customFormat="1" ht="15.75" x14ac:dyDescent="0.25">
      <c r="A10" s="828" t="s">
        <v>399</v>
      </c>
      <c r="B10" s="829"/>
      <c r="C10" s="829"/>
      <c r="D10" s="829"/>
      <c r="E10" s="829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</row>
    <row r="11" spans="1:71" s="11" customFormat="1" x14ac:dyDescent="0.25">
      <c r="A11" s="233" t="s">
        <v>58</v>
      </c>
      <c r="B11" s="67"/>
      <c r="C11" s="67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</row>
    <row r="12" spans="1:71" s="11" customFormat="1" x14ac:dyDescent="0.25">
      <c r="A12" s="233"/>
      <c r="B12" s="67"/>
      <c r="C12" s="67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</row>
    <row r="13" spans="1:71" x14ac:dyDescent="0.25">
      <c r="A13" s="1" t="s">
        <v>400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71" ht="15.75" thickBot="1" x14ac:dyDescent="0.3">
      <c r="A14" s="16" t="s">
        <v>433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71" ht="15.75" thickBot="1" x14ac:dyDescent="0.3">
      <c r="A15" s="815"/>
      <c r="B15" s="840"/>
      <c r="C15" s="81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71" ht="15.75" thickBot="1" x14ac:dyDescent="0.3">
      <c r="A16" s="348" t="s">
        <v>59</v>
      </c>
      <c r="B16" s="348" t="s">
        <v>342</v>
      </c>
      <c r="C16" s="348" t="s">
        <v>371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x14ac:dyDescent="0.25">
      <c r="A17" s="351" t="s">
        <v>60</v>
      </c>
      <c r="B17" s="659"/>
      <c r="C17" s="365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x14ac:dyDescent="0.25">
      <c r="A18" s="294" t="s">
        <v>61</v>
      </c>
      <c r="B18" s="660"/>
      <c r="C18" s="367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 x14ac:dyDescent="0.25">
      <c r="A19" s="294" t="s">
        <v>62</v>
      </c>
      <c r="B19" s="660"/>
      <c r="C19" s="367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x14ac:dyDescent="0.25">
      <c r="A20" s="294" t="s">
        <v>63</v>
      </c>
      <c r="B20" s="660"/>
      <c r="C20" s="367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x14ac:dyDescent="0.25">
      <c r="A21" s="294" t="s">
        <v>64</v>
      </c>
      <c r="B21" s="660"/>
      <c r="C21" s="367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x14ac:dyDescent="0.25">
      <c r="A22" s="294" t="s">
        <v>57</v>
      </c>
      <c r="B22" s="660"/>
      <c r="C22" s="367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x14ac:dyDescent="0.25">
      <c r="A23" s="294" t="s">
        <v>65</v>
      </c>
      <c r="B23" s="660"/>
      <c r="C23" s="367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x14ac:dyDescent="0.25">
      <c r="A24" s="343" t="s">
        <v>66</v>
      </c>
      <c r="B24" s="660"/>
      <c r="C24" s="36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x14ac:dyDescent="0.25">
      <c r="A25" s="661" t="s">
        <v>67</v>
      </c>
      <c r="B25" s="660"/>
      <c r="C25" s="367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x14ac:dyDescent="0.25">
      <c r="A26" s="661" t="s">
        <v>68</v>
      </c>
      <c r="B26" s="660"/>
      <c r="C26" s="367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x14ac:dyDescent="0.25">
      <c r="A27" s="661" t="s">
        <v>69</v>
      </c>
      <c r="B27" s="660"/>
      <c r="C27" s="367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x14ac:dyDescent="0.25">
      <c r="A28" s="661" t="s">
        <v>70</v>
      </c>
      <c r="B28" s="660"/>
      <c r="C28" s="367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ht="15.75" thickBot="1" x14ac:dyDescent="0.3">
      <c r="A29" s="661" t="s">
        <v>48</v>
      </c>
      <c r="B29" s="662"/>
      <c r="C29" s="62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ht="15.75" thickBot="1" x14ac:dyDescent="0.3">
      <c r="A30" s="273" t="s">
        <v>372</v>
      </c>
      <c r="B30" s="663"/>
      <c r="C30" s="49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x14ac:dyDescent="0.25">
      <c r="A32" s="1" t="s">
        <v>71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5.75" thickBot="1" x14ac:dyDescent="0.3">
      <c r="A33" s="16" t="s">
        <v>72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5.95" customHeight="1" thickBot="1" x14ac:dyDescent="0.3">
      <c r="A34" s="810"/>
      <c r="B34" s="846"/>
      <c r="C34" s="729" t="s">
        <v>353</v>
      </c>
      <c r="D34" s="730"/>
      <c r="E34" s="731"/>
      <c r="F34" s="858" t="s">
        <v>402</v>
      </c>
      <c r="G34" s="856" t="s">
        <v>401</v>
      </c>
    </row>
    <row r="35" spans="1:18" ht="15.75" thickBot="1" x14ac:dyDescent="0.3">
      <c r="A35" s="348" t="s">
        <v>74</v>
      </c>
      <c r="B35" s="337" t="s">
        <v>342</v>
      </c>
      <c r="C35" s="664" t="s">
        <v>351</v>
      </c>
      <c r="D35" s="665" t="s">
        <v>246</v>
      </c>
      <c r="E35" s="666" t="s">
        <v>350</v>
      </c>
      <c r="F35" s="859"/>
      <c r="G35" s="857"/>
    </row>
    <row r="36" spans="1:18" x14ac:dyDescent="0.25">
      <c r="A36" s="351" t="s">
        <v>60</v>
      </c>
      <c r="B36" s="667"/>
      <c r="C36" s="668"/>
      <c r="D36" s="669"/>
      <c r="E36" s="670"/>
      <c r="F36" s="671"/>
      <c r="G36" s="670"/>
    </row>
    <row r="37" spans="1:18" x14ac:dyDescent="0.25">
      <c r="A37" s="294" t="s">
        <v>61</v>
      </c>
      <c r="B37" s="672"/>
      <c r="C37" s="673"/>
      <c r="D37" s="674"/>
      <c r="E37" s="675"/>
      <c r="F37" s="676"/>
      <c r="G37" s="675"/>
    </row>
    <row r="38" spans="1:18" x14ac:dyDescent="0.25">
      <c r="A38" s="294" t="s">
        <v>62</v>
      </c>
      <c r="B38" s="672"/>
      <c r="C38" s="673"/>
      <c r="D38" s="674"/>
      <c r="E38" s="675"/>
      <c r="F38" s="676"/>
      <c r="G38" s="675"/>
    </row>
    <row r="39" spans="1:18" x14ac:dyDescent="0.25">
      <c r="A39" s="294" t="s">
        <v>63</v>
      </c>
      <c r="B39" s="672"/>
      <c r="C39" s="673"/>
      <c r="D39" s="674"/>
      <c r="E39" s="675"/>
      <c r="F39" s="676"/>
      <c r="G39" s="675"/>
    </row>
    <row r="40" spans="1:18" x14ac:dyDescent="0.25">
      <c r="A40" s="294" t="s">
        <v>64</v>
      </c>
      <c r="B40" s="672"/>
      <c r="C40" s="673"/>
      <c r="D40" s="674"/>
      <c r="E40" s="675"/>
      <c r="F40" s="676"/>
      <c r="G40" s="675"/>
    </row>
    <row r="41" spans="1:18" x14ac:dyDescent="0.25">
      <c r="A41" s="294" t="s">
        <v>57</v>
      </c>
      <c r="B41" s="672"/>
      <c r="C41" s="673"/>
      <c r="D41" s="674"/>
      <c r="E41" s="675"/>
      <c r="F41" s="676"/>
      <c r="G41" s="675"/>
    </row>
    <row r="42" spans="1:18" x14ac:dyDescent="0.25">
      <c r="A42" s="294" t="s">
        <v>65</v>
      </c>
      <c r="B42" s="672"/>
      <c r="C42" s="673"/>
      <c r="D42" s="674"/>
      <c r="E42" s="675"/>
      <c r="F42" s="676"/>
      <c r="G42" s="675"/>
    </row>
    <row r="43" spans="1:18" x14ac:dyDescent="0.25">
      <c r="A43" s="294" t="s">
        <v>66</v>
      </c>
      <c r="B43" s="672"/>
      <c r="C43" s="673"/>
      <c r="D43" s="674"/>
      <c r="E43" s="675"/>
      <c r="F43" s="676"/>
      <c r="G43" s="675"/>
    </row>
    <row r="44" spans="1:18" x14ac:dyDescent="0.25">
      <c r="A44" s="294" t="s">
        <v>67</v>
      </c>
      <c r="B44" s="672"/>
      <c r="C44" s="673"/>
      <c r="D44" s="674"/>
      <c r="E44" s="675"/>
      <c r="F44" s="676"/>
      <c r="G44" s="675"/>
    </row>
    <row r="45" spans="1:18" x14ac:dyDescent="0.25">
      <c r="A45" s="294" t="s">
        <v>68</v>
      </c>
      <c r="B45" s="672"/>
      <c r="C45" s="673"/>
      <c r="D45" s="674"/>
      <c r="E45" s="675"/>
      <c r="F45" s="676"/>
      <c r="G45" s="675"/>
    </row>
    <row r="46" spans="1:18" x14ac:dyDescent="0.25">
      <c r="A46" s="294" t="s">
        <v>69</v>
      </c>
      <c r="B46" s="672"/>
      <c r="C46" s="673"/>
      <c r="D46" s="674"/>
      <c r="E46" s="675"/>
      <c r="F46" s="676"/>
      <c r="G46" s="675"/>
    </row>
    <row r="47" spans="1:18" x14ac:dyDescent="0.25">
      <c r="A47" s="294" t="s">
        <v>70</v>
      </c>
      <c r="B47" s="672"/>
      <c r="C47" s="673"/>
      <c r="D47" s="674"/>
      <c r="E47" s="675"/>
      <c r="F47" s="676"/>
      <c r="G47" s="675"/>
    </row>
    <row r="48" spans="1:18" ht="15.75" thickBot="1" x14ac:dyDescent="0.3">
      <c r="A48" s="343" t="s">
        <v>48</v>
      </c>
      <c r="B48" s="677"/>
      <c r="C48" s="678"/>
      <c r="D48" s="679"/>
      <c r="E48" s="680"/>
      <c r="F48" s="681"/>
      <c r="G48" s="680"/>
    </row>
    <row r="49" spans="1:18" ht="15.75" thickBot="1" x14ac:dyDescent="0.3">
      <c r="A49" s="273" t="s">
        <v>372</v>
      </c>
      <c r="B49" s="682"/>
      <c r="C49" s="683"/>
      <c r="D49" s="684"/>
      <c r="E49" s="685"/>
      <c r="F49" s="686"/>
      <c r="G49" s="685"/>
    </row>
    <row r="50" spans="1:18" x14ac:dyDescent="0.25">
      <c r="A50" s="7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1" spans="1:18" x14ac:dyDescent="0.25">
      <c r="A51" s="1" t="s">
        <v>75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15.75" thickBot="1" x14ac:dyDescent="0.3">
      <c r="A52" s="16" t="s">
        <v>403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5.6" customHeight="1" thickBot="1" x14ac:dyDescent="0.3">
      <c r="A53" s="810"/>
      <c r="B53" s="811"/>
      <c r="C53" s="777" t="s">
        <v>76</v>
      </c>
      <c r="D53" s="778"/>
      <c r="E53" s="779"/>
      <c r="F53" s="847" t="s">
        <v>402</v>
      </c>
      <c r="G53" s="866" t="s">
        <v>401</v>
      </c>
    </row>
    <row r="54" spans="1:18" ht="15.75" thickBot="1" x14ac:dyDescent="0.3">
      <c r="A54" s="348" t="s">
        <v>74</v>
      </c>
      <c r="B54" s="404" t="s">
        <v>342</v>
      </c>
      <c r="C54" s="323" t="s">
        <v>351</v>
      </c>
      <c r="D54" s="324" t="s">
        <v>246</v>
      </c>
      <c r="E54" s="325" t="s">
        <v>350</v>
      </c>
      <c r="F54" s="848"/>
      <c r="G54" s="867"/>
    </row>
    <row r="55" spans="1:18" x14ac:dyDescent="0.25">
      <c r="A55" s="687" t="s">
        <v>60</v>
      </c>
      <c r="B55" s="688"/>
      <c r="C55" s="364"/>
      <c r="D55" s="375"/>
      <c r="E55" s="340"/>
      <c r="F55" s="364"/>
      <c r="G55" s="340"/>
    </row>
    <row r="56" spans="1:18" x14ac:dyDescent="0.25">
      <c r="A56" s="296" t="s">
        <v>61</v>
      </c>
      <c r="B56" s="689"/>
      <c r="C56" s="366"/>
      <c r="D56" s="378"/>
      <c r="E56" s="377"/>
      <c r="F56" s="366"/>
      <c r="G56" s="377"/>
    </row>
    <row r="57" spans="1:18" x14ac:dyDescent="0.25">
      <c r="A57" s="296" t="s">
        <v>62</v>
      </c>
      <c r="B57" s="689"/>
      <c r="C57" s="366"/>
      <c r="D57" s="378"/>
      <c r="E57" s="377"/>
      <c r="F57" s="366"/>
      <c r="G57" s="377"/>
    </row>
    <row r="58" spans="1:18" x14ac:dyDescent="0.25">
      <c r="A58" s="296" t="s">
        <v>63</v>
      </c>
      <c r="B58" s="689"/>
      <c r="C58" s="366"/>
      <c r="D58" s="378"/>
      <c r="E58" s="377"/>
      <c r="F58" s="366"/>
      <c r="G58" s="377"/>
    </row>
    <row r="59" spans="1:18" x14ac:dyDescent="0.25">
      <c r="A59" s="296" t="s">
        <v>64</v>
      </c>
      <c r="B59" s="689"/>
      <c r="C59" s="366"/>
      <c r="D59" s="378"/>
      <c r="E59" s="377"/>
      <c r="F59" s="366"/>
      <c r="G59" s="377"/>
    </row>
    <row r="60" spans="1:18" x14ac:dyDescent="0.25">
      <c r="A60" s="296" t="s">
        <v>57</v>
      </c>
      <c r="B60" s="689"/>
      <c r="C60" s="366"/>
      <c r="D60" s="378"/>
      <c r="E60" s="377"/>
      <c r="F60" s="366"/>
      <c r="G60" s="377"/>
    </row>
    <row r="61" spans="1:18" x14ac:dyDescent="0.25">
      <c r="A61" s="296" t="s">
        <v>65</v>
      </c>
      <c r="B61" s="689"/>
      <c r="C61" s="366"/>
      <c r="D61" s="378"/>
      <c r="E61" s="377"/>
      <c r="F61" s="366"/>
      <c r="G61" s="377"/>
    </row>
    <row r="62" spans="1:18" x14ac:dyDescent="0.25">
      <c r="A62" s="296" t="s">
        <v>66</v>
      </c>
      <c r="B62" s="689"/>
      <c r="C62" s="366"/>
      <c r="D62" s="378"/>
      <c r="E62" s="377"/>
      <c r="F62" s="366"/>
      <c r="G62" s="377"/>
    </row>
    <row r="63" spans="1:18" x14ac:dyDescent="0.25">
      <c r="A63" s="296" t="s">
        <v>67</v>
      </c>
      <c r="B63" s="689"/>
      <c r="C63" s="366"/>
      <c r="D63" s="378"/>
      <c r="E63" s="377"/>
      <c r="F63" s="366"/>
      <c r="G63" s="377"/>
    </row>
    <row r="64" spans="1:18" x14ac:dyDescent="0.25">
      <c r="A64" s="296" t="s">
        <v>68</v>
      </c>
      <c r="B64" s="689"/>
      <c r="C64" s="366"/>
      <c r="D64" s="378"/>
      <c r="E64" s="377"/>
      <c r="F64" s="366"/>
      <c r="G64" s="377"/>
    </row>
    <row r="65" spans="1:18" x14ac:dyDescent="0.25">
      <c r="A65" s="296" t="s">
        <v>69</v>
      </c>
      <c r="B65" s="689"/>
      <c r="C65" s="366"/>
      <c r="D65" s="378"/>
      <c r="E65" s="377"/>
      <c r="F65" s="366"/>
      <c r="G65" s="377"/>
    </row>
    <row r="66" spans="1:18" x14ac:dyDescent="0.25">
      <c r="A66" s="296" t="s">
        <v>70</v>
      </c>
      <c r="B66" s="689"/>
      <c r="C66" s="366"/>
      <c r="D66" s="378"/>
      <c r="E66" s="377"/>
      <c r="F66" s="366"/>
      <c r="G66" s="377"/>
    </row>
    <row r="67" spans="1:18" ht="15.75" thickBot="1" x14ac:dyDescent="0.3">
      <c r="A67" s="343" t="s">
        <v>48</v>
      </c>
      <c r="B67" s="690"/>
      <c r="C67" s="402"/>
      <c r="D67" s="407"/>
      <c r="E67" s="406"/>
      <c r="F67" s="402"/>
      <c r="G67" s="406"/>
    </row>
    <row r="68" spans="1:18" ht="15.75" thickBot="1" x14ac:dyDescent="0.3">
      <c r="A68" s="273" t="s">
        <v>372</v>
      </c>
      <c r="B68" s="691"/>
      <c r="C68" s="403"/>
      <c r="D68" s="410"/>
      <c r="E68" s="409"/>
      <c r="F68" s="403"/>
      <c r="G68" s="409"/>
    </row>
    <row r="69" spans="1:18" x14ac:dyDescent="0.25">
      <c r="A69" s="370" t="s">
        <v>77</v>
      </c>
      <c r="B69" s="371"/>
      <c r="C69" s="371"/>
      <c r="D69" s="371"/>
      <c r="E69" s="371"/>
      <c r="F69" s="371"/>
      <c r="G69" s="371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1:18" x14ac:dyDescent="0.25">
      <c r="A70" s="372"/>
      <c r="B70" s="371"/>
      <c r="C70" s="371"/>
      <c r="D70" s="371"/>
      <c r="E70" s="371"/>
      <c r="F70" s="371"/>
      <c r="G70" s="371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 x14ac:dyDescent="0.25">
      <c r="A71" s="101" t="s">
        <v>78</v>
      </c>
      <c r="B71" s="102"/>
      <c r="C71" s="102"/>
      <c r="D71" s="102"/>
      <c r="E71" s="102"/>
      <c r="F71" s="102"/>
      <c r="G71" s="102"/>
      <c r="H71" s="105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ht="15.75" thickBot="1" x14ac:dyDescent="0.3">
      <c r="A72" s="106" t="s">
        <v>79</v>
      </c>
      <c r="B72" s="102"/>
      <c r="C72" s="102"/>
      <c r="D72" s="102"/>
      <c r="E72" s="102"/>
      <c r="F72" s="102"/>
      <c r="G72" s="102"/>
      <c r="H72" s="105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ht="15" customHeight="1" thickBot="1" x14ac:dyDescent="0.3">
      <c r="A73" s="849"/>
      <c r="B73" s="850"/>
      <c r="C73" s="851" t="s">
        <v>80</v>
      </c>
      <c r="D73" s="852"/>
      <c r="E73" s="853"/>
      <c r="F73" s="854" t="s">
        <v>73</v>
      </c>
      <c r="G73" s="856" t="s">
        <v>49</v>
      </c>
      <c r="H73" s="692"/>
    </row>
    <row r="74" spans="1:18" ht="15.75" thickBot="1" x14ac:dyDescent="0.3">
      <c r="A74" s="633" t="s">
        <v>74</v>
      </c>
      <c r="B74" s="693" t="s">
        <v>371</v>
      </c>
      <c r="C74" s="694" t="s">
        <v>351</v>
      </c>
      <c r="D74" s="695" t="s">
        <v>246</v>
      </c>
      <c r="E74" s="696" t="s">
        <v>350</v>
      </c>
      <c r="F74" s="855"/>
      <c r="G74" s="868"/>
      <c r="H74" s="692"/>
    </row>
    <row r="75" spans="1:18" x14ac:dyDescent="0.25">
      <c r="A75" s="481" t="s">
        <v>60</v>
      </c>
      <c r="B75" s="697"/>
      <c r="C75" s="483"/>
      <c r="D75" s="606"/>
      <c r="E75" s="607"/>
      <c r="F75" s="483"/>
      <c r="G75" s="607"/>
      <c r="H75" s="692"/>
    </row>
    <row r="76" spans="1:18" x14ac:dyDescent="0.25">
      <c r="A76" s="485" t="s">
        <v>61</v>
      </c>
      <c r="B76" s="698"/>
      <c r="C76" s="637"/>
      <c r="D76" s="609"/>
      <c r="E76" s="610"/>
      <c r="F76" s="637"/>
      <c r="G76" s="610"/>
      <c r="H76" s="692"/>
    </row>
    <row r="77" spans="1:18" x14ac:dyDescent="0.25">
      <c r="A77" s="485" t="s">
        <v>62</v>
      </c>
      <c r="B77" s="698"/>
      <c r="C77" s="637"/>
      <c r="D77" s="609"/>
      <c r="E77" s="610"/>
      <c r="F77" s="637"/>
      <c r="G77" s="610"/>
      <c r="H77" s="692"/>
    </row>
    <row r="78" spans="1:18" x14ac:dyDescent="0.25">
      <c r="A78" s="485" t="s">
        <v>63</v>
      </c>
      <c r="B78" s="698"/>
      <c r="C78" s="637"/>
      <c r="D78" s="609"/>
      <c r="E78" s="610"/>
      <c r="F78" s="637"/>
      <c r="G78" s="610"/>
      <c r="H78" s="692"/>
    </row>
    <row r="79" spans="1:18" x14ac:dyDescent="0.25">
      <c r="A79" s="485" t="s">
        <v>64</v>
      </c>
      <c r="B79" s="698"/>
      <c r="C79" s="637"/>
      <c r="D79" s="609"/>
      <c r="E79" s="610"/>
      <c r="F79" s="637"/>
      <c r="G79" s="610"/>
      <c r="H79" s="692"/>
    </row>
    <row r="80" spans="1:18" x14ac:dyDescent="0.25">
      <c r="A80" s="485" t="s">
        <v>57</v>
      </c>
      <c r="B80" s="698"/>
      <c r="C80" s="637"/>
      <c r="D80" s="609"/>
      <c r="E80" s="610"/>
      <c r="F80" s="637"/>
      <c r="G80" s="610"/>
      <c r="H80" s="692"/>
    </row>
    <row r="81" spans="1:18" x14ac:dyDescent="0.25">
      <c r="A81" s="485" t="s">
        <v>65</v>
      </c>
      <c r="B81" s="698"/>
      <c r="C81" s="637"/>
      <c r="D81" s="609"/>
      <c r="E81" s="610"/>
      <c r="F81" s="637"/>
      <c r="G81" s="610"/>
      <c r="H81" s="692"/>
    </row>
    <row r="82" spans="1:18" x14ac:dyDescent="0.25">
      <c r="A82" s="485" t="s">
        <v>66</v>
      </c>
      <c r="B82" s="698"/>
      <c r="C82" s="637"/>
      <c r="D82" s="609"/>
      <c r="E82" s="610"/>
      <c r="F82" s="637"/>
      <c r="G82" s="610"/>
      <c r="H82" s="692"/>
    </row>
    <row r="83" spans="1:18" x14ac:dyDescent="0.25">
      <c r="A83" s="485" t="s">
        <v>67</v>
      </c>
      <c r="B83" s="698"/>
      <c r="C83" s="637"/>
      <c r="D83" s="609"/>
      <c r="E83" s="610"/>
      <c r="F83" s="637"/>
      <c r="G83" s="610"/>
      <c r="H83" s="692"/>
    </row>
    <row r="84" spans="1:18" x14ac:dyDescent="0.25">
      <c r="A84" s="485" t="s">
        <v>68</v>
      </c>
      <c r="B84" s="698"/>
      <c r="C84" s="637"/>
      <c r="D84" s="609"/>
      <c r="E84" s="610"/>
      <c r="F84" s="637"/>
      <c r="G84" s="610"/>
      <c r="H84" s="692"/>
    </row>
    <row r="85" spans="1:18" x14ac:dyDescent="0.25">
      <c r="A85" s="485" t="s">
        <v>69</v>
      </c>
      <c r="B85" s="698"/>
      <c r="C85" s="637"/>
      <c r="D85" s="609"/>
      <c r="E85" s="610"/>
      <c r="F85" s="637"/>
      <c r="G85" s="610"/>
      <c r="H85" s="692"/>
    </row>
    <row r="86" spans="1:18" x14ac:dyDescent="0.25">
      <c r="A86" s="485" t="s">
        <v>70</v>
      </c>
      <c r="B86" s="698"/>
      <c r="C86" s="637"/>
      <c r="D86" s="609"/>
      <c r="E86" s="610"/>
      <c r="F86" s="637"/>
      <c r="G86" s="610"/>
      <c r="H86" s="692"/>
    </row>
    <row r="87" spans="1:18" ht="15.75" thickBot="1" x14ac:dyDescent="0.3">
      <c r="A87" s="488" t="s">
        <v>48</v>
      </c>
      <c r="B87" s="699"/>
      <c r="C87" s="639"/>
      <c r="D87" s="613"/>
      <c r="E87" s="614"/>
      <c r="F87" s="639"/>
      <c r="G87" s="614"/>
      <c r="H87" s="692"/>
    </row>
    <row r="88" spans="1:18" ht="15.75" thickBot="1" x14ac:dyDescent="0.3">
      <c r="A88" s="474" t="s">
        <v>372</v>
      </c>
      <c r="B88" s="618"/>
      <c r="C88" s="492"/>
      <c r="D88" s="617"/>
      <c r="E88" s="618"/>
      <c r="F88" s="492"/>
      <c r="G88" s="618"/>
      <c r="H88" s="692"/>
    </row>
    <row r="89" spans="1:18" x14ac:dyDescent="0.25">
      <c r="A89" s="370" t="s">
        <v>81</v>
      </c>
      <c r="B89" s="541"/>
      <c r="C89" s="541"/>
      <c r="D89" s="541"/>
      <c r="E89" s="541"/>
      <c r="F89" s="541"/>
      <c r="G89" s="541"/>
      <c r="H89" s="62"/>
      <c r="I89" s="6"/>
      <c r="J89" s="6"/>
      <c r="K89" s="6"/>
      <c r="L89" s="6"/>
      <c r="M89" s="6"/>
      <c r="N89" s="6"/>
      <c r="O89" s="6"/>
      <c r="P89" s="6"/>
      <c r="Q89" s="6"/>
      <c r="R89" s="6"/>
    </row>
    <row r="90" spans="1:18" x14ac:dyDescent="0.25">
      <c r="A90" s="370"/>
      <c r="B90" s="541"/>
      <c r="C90" s="541"/>
      <c r="D90" s="541"/>
      <c r="E90" s="541"/>
      <c r="F90" s="541"/>
      <c r="G90" s="541"/>
      <c r="H90" s="62"/>
      <c r="I90" s="6"/>
      <c r="J90" s="6"/>
      <c r="K90" s="6"/>
      <c r="L90" s="6"/>
      <c r="M90" s="6"/>
      <c r="N90" s="6"/>
      <c r="O90" s="6"/>
      <c r="P90" s="6"/>
      <c r="Q90" s="6"/>
      <c r="R90" s="6"/>
    </row>
    <row r="91" spans="1:18" x14ac:dyDescent="0.25">
      <c r="A91" s="1" t="s">
        <v>404</v>
      </c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ht="15.75" thickBot="1" x14ac:dyDescent="0.3">
      <c r="A92" s="16" t="s">
        <v>40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x14ac:dyDescent="0.25">
      <c r="A93" s="700" t="s">
        <v>59</v>
      </c>
      <c r="B93" s="700" t="s">
        <v>292</v>
      </c>
      <c r="C93" s="525" t="s">
        <v>215</v>
      </c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</row>
    <row r="94" spans="1:18" x14ac:dyDescent="0.25">
      <c r="A94" s="296" t="s">
        <v>60</v>
      </c>
      <c r="B94" s="660"/>
      <c r="C94" s="37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</row>
    <row r="95" spans="1:18" x14ac:dyDescent="0.25">
      <c r="A95" s="687" t="s">
        <v>61</v>
      </c>
      <c r="B95" s="660"/>
      <c r="C95" s="37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</row>
    <row r="96" spans="1:18" x14ac:dyDescent="0.25">
      <c r="A96" s="687" t="s">
        <v>62</v>
      </c>
      <c r="B96" s="660"/>
      <c r="C96" s="37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</row>
    <row r="97" spans="1:18" x14ac:dyDescent="0.25">
      <c r="A97" s="687" t="s">
        <v>63</v>
      </c>
      <c r="B97" s="660"/>
      <c r="C97" s="37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</row>
    <row r="98" spans="1:18" x14ac:dyDescent="0.25">
      <c r="A98" s="687" t="s">
        <v>64</v>
      </c>
      <c r="B98" s="660"/>
      <c r="C98" s="37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</row>
    <row r="99" spans="1:18" x14ac:dyDescent="0.25">
      <c r="A99" s="687" t="s">
        <v>57</v>
      </c>
      <c r="B99" s="660"/>
      <c r="C99" s="37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</row>
    <row r="100" spans="1:18" x14ac:dyDescent="0.25">
      <c r="A100" s="687" t="s">
        <v>65</v>
      </c>
      <c r="B100" s="660"/>
      <c r="C100" s="37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</row>
    <row r="101" spans="1:18" x14ac:dyDescent="0.25">
      <c r="A101" s="701" t="s">
        <v>66</v>
      </c>
      <c r="B101" s="660"/>
      <c r="C101" s="37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</row>
    <row r="102" spans="1:18" x14ac:dyDescent="0.25">
      <c r="A102" s="701" t="s">
        <v>67</v>
      </c>
      <c r="B102" s="660"/>
      <c r="C102" s="37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</row>
    <row r="103" spans="1:18" x14ac:dyDescent="0.25">
      <c r="A103" s="701" t="s">
        <v>68</v>
      </c>
      <c r="B103" s="660"/>
      <c r="C103" s="37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</row>
    <row r="104" spans="1:18" x14ac:dyDescent="0.25">
      <c r="A104" s="701" t="s">
        <v>69</v>
      </c>
      <c r="B104" s="660"/>
      <c r="C104" s="37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</row>
    <row r="105" spans="1:18" x14ac:dyDescent="0.25">
      <c r="A105" s="701" t="s">
        <v>70</v>
      </c>
      <c r="B105" s="660"/>
      <c r="C105" s="37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</row>
    <row r="106" spans="1:18" ht="15.75" thickBot="1" x14ac:dyDescent="0.3">
      <c r="A106" s="702" t="s">
        <v>48</v>
      </c>
      <c r="B106" s="703"/>
      <c r="C106" s="405"/>
      <c r="D106" s="704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</row>
    <row r="107" spans="1:18" ht="15.75" thickBot="1" x14ac:dyDescent="0.3">
      <c r="A107" s="287" t="s">
        <v>372</v>
      </c>
      <c r="B107" s="663"/>
      <c r="C107" s="408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</row>
    <row r="108" spans="1:18" x14ac:dyDescent="0.25">
      <c r="A108" s="420"/>
      <c r="B108" s="371"/>
      <c r="C108" s="28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</row>
    <row r="109" spans="1:18" x14ac:dyDescent="0.25">
      <c r="A109" s="1" t="s">
        <v>41</v>
      </c>
      <c r="B109" s="2"/>
      <c r="C109" s="2"/>
      <c r="D109" s="2"/>
      <c r="E109" s="2"/>
      <c r="F109" s="2"/>
      <c r="G109" s="105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15.75" thickBot="1" x14ac:dyDescent="0.3">
      <c r="A110" s="16" t="s">
        <v>42</v>
      </c>
      <c r="B110" s="2"/>
      <c r="C110" s="2"/>
      <c r="D110" s="2"/>
      <c r="E110" s="2"/>
      <c r="F110" s="2"/>
      <c r="G110" s="105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5" customHeight="1" thickBot="1" x14ac:dyDescent="0.3">
      <c r="A111" s="815"/>
      <c r="B111" s="816"/>
      <c r="C111" s="817" t="s">
        <v>353</v>
      </c>
      <c r="D111" s="817"/>
      <c r="E111" s="817"/>
      <c r="F111" s="864" t="s">
        <v>402</v>
      </c>
      <c r="G111" s="856" t="s">
        <v>401</v>
      </c>
    </row>
    <row r="112" spans="1:18" ht="15.75" thickBot="1" x14ac:dyDescent="0.3">
      <c r="A112" s="348" t="s">
        <v>74</v>
      </c>
      <c r="B112" s="348" t="s">
        <v>366</v>
      </c>
      <c r="C112" s="349" t="s">
        <v>351</v>
      </c>
      <c r="D112" s="324" t="s">
        <v>246</v>
      </c>
      <c r="E112" s="325" t="s">
        <v>350</v>
      </c>
      <c r="F112" s="865"/>
      <c r="G112" s="857"/>
    </row>
    <row r="113" spans="1:18" x14ac:dyDescent="0.25">
      <c r="A113" s="687" t="s">
        <v>60</v>
      </c>
      <c r="B113" s="659"/>
      <c r="C113" s="671"/>
      <c r="D113" s="669"/>
      <c r="E113" s="670"/>
      <c r="F113" s="671"/>
      <c r="G113" s="670"/>
    </row>
    <row r="114" spans="1:18" x14ac:dyDescent="0.25">
      <c r="A114" s="687" t="s">
        <v>61</v>
      </c>
      <c r="B114" s="660"/>
      <c r="C114" s="676"/>
      <c r="D114" s="674"/>
      <c r="E114" s="675"/>
      <c r="F114" s="676"/>
      <c r="G114" s="675"/>
    </row>
    <row r="115" spans="1:18" x14ac:dyDescent="0.25">
      <c r="A115" s="687" t="s">
        <v>62</v>
      </c>
      <c r="B115" s="660"/>
      <c r="C115" s="676"/>
      <c r="D115" s="674"/>
      <c r="E115" s="675"/>
      <c r="F115" s="676"/>
      <c r="G115" s="675"/>
    </row>
    <row r="116" spans="1:18" x14ac:dyDescent="0.25">
      <c r="A116" s="687" t="s">
        <v>63</v>
      </c>
      <c r="B116" s="660"/>
      <c r="C116" s="676"/>
      <c r="D116" s="674"/>
      <c r="E116" s="675"/>
      <c r="F116" s="676"/>
      <c r="G116" s="675"/>
    </row>
    <row r="117" spans="1:18" x14ac:dyDescent="0.25">
      <c r="A117" s="687" t="s">
        <v>64</v>
      </c>
      <c r="B117" s="660"/>
      <c r="C117" s="676"/>
      <c r="D117" s="674"/>
      <c r="E117" s="675"/>
      <c r="F117" s="676"/>
      <c r="G117" s="675"/>
    </row>
    <row r="118" spans="1:18" x14ac:dyDescent="0.25">
      <c r="A118" s="687" t="s">
        <v>57</v>
      </c>
      <c r="B118" s="660"/>
      <c r="C118" s="676"/>
      <c r="D118" s="674"/>
      <c r="E118" s="675"/>
      <c r="F118" s="676"/>
      <c r="G118" s="675"/>
    </row>
    <row r="119" spans="1:18" x14ac:dyDescent="0.25">
      <c r="A119" s="687" t="s">
        <v>65</v>
      </c>
      <c r="B119" s="660"/>
      <c r="C119" s="676"/>
      <c r="D119" s="674"/>
      <c r="E119" s="675"/>
      <c r="F119" s="676"/>
      <c r="G119" s="675"/>
    </row>
    <row r="120" spans="1:18" x14ac:dyDescent="0.25">
      <c r="A120" s="701" t="s">
        <v>66</v>
      </c>
      <c r="B120" s="660"/>
      <c r="C120" s="676"/>
      <c r="D120" s="674"/>
      <c r="E120" s="675"/>
      <c r="F120" s="676"/>
      <c r="G120" s="675"/>
    </row>
    <row r="121" spans="1:18" x14ac:dyDescent="0.25">
      <c r="A121" s="701" t="s">
        <v>67</v>
      </c>
      <c r="B121" s="660"/>
      <c r="C121" s="676"/>
      <c r="D121" s="674"/>
      <c r="E121" s="675"/>
      <c r="F121" s="676"/>
      <c r="G121" s="675"/>
    </row>
    <row r="122" spans="1:18" x14ac:dyDescent="0.25">
      <c r="A122" s="701" t="s">
        <v>68</v>
      </c>
      <c r="B122" s="660"/>
      <c r="C122" s="676"/>
      <c r="D122" s="674"/>
      <c r="E122" s="675"/>
      <c r="F122" s="676"/>
      <c r="G122" s="675"/>
    </row>
    <row r="123" spans="1:18" x14ac:dyDescent="0.25">
      <c r="A123" s="701" t="s">
        <v>69</v>
      </c>
      <c r="B123" s="660"/>
      <c r="C123" s="676"/>
      <c r="D123" s="674"/>
      <c r="E123" s="675"/>
      <c r="F123" s="676"/>
      <c r="G123" s="675"/>
    </row>
    <row r="124" spans="1:18" x14ac:dyDescent="0.25">
      <c r="A124" s="701" t="s">
        <v>70</v>
      </c>
      <c r="B124" s="660"/>
      <c r="C124" s="676"/>
      <c r="D124" s="674"/>
      <c r="E124" s="675"/>
      <c r="F124" s="676"/>
      <c r="G124" s="675"/>
    </row>
    <row r="125" spans="1:18" ht="15.75" thickBot="1" x14ac:dyDescent="0.3">
      <c r="A125" s="661" t="s">
        <v>48</v>
      </c>
      <c r="B125" s="662"/>
      <c r="C125" s="681"/>
      <c r="D125" s="679"/>
      <c r="E125" s="680"/>
      <c r="F125" s="681"/>
      <c r="G125" s="680"/>
    </row>
    <row r="126" spans="1:18" ht="15.75" thickBot="1" x14ac:dyDescent="0.3">
      <c r="A126" s="273" t="s">
        <v>373</v>
      </c>
      <c r="B126" s="663"/>
      <c r="C126" s="686"/>
      <c r="D126" s="684"/>
      <c r="E126" s="685"/>
      <c r="F126" s="686"/>
      <c r="G126" s="685"/>
    </row>
    <row r="127" spans="1:18" x14ac:dyDescent="0.25">
      <c r="A127" s="7"/>
      <c r="B127" s="6"/>
      <c r="C127" s="6"/>
      <c r="D127" s="6"/>
      <c r="E127" s="6"/>
      <c r="F127" s="6"/>
      <c r="G127" s="62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</row>
    <row r="128" spans="1:18" x14ac:dyDescent="0.25">
      <c r="A128" s="1" t="s">
        <v>43</v>
      </c>
      <c r="B128" s="2"/>
      <c r="C128" s="2"/>
      <c r="D128" s="2"/>
      <c r="E128" s="2"/>
      <c r="F128" s="2"/>
      <c r="G128" s="105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ht="15.75" thickBot="1" x14ac:dyDescent="0.3">
      <c r="A129" s="16" t="s">
        <v>44</v>
      </c>
      <c r="B129" s="115"/>
      <c r="C129" s="2"/>
      <c r="D129" s="2"/>
      <c r="E129" s="2"/>
      <c r="F129" s="2"/>
      <c r="G129" s="105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ht="15" customHeight="1" thickBot="1" x14ac:dyDescent="0.3">
      <c r="A130" s="818"/>
      <c r="B130" s="819"/>
      <c r="C130" s="817" t="s">
        <v>45</v>
      </c>
      <c r="D130" s="817"/>
      <c r="E130" s="817"/>
      <c r="F130" s="864" t="s">
        <v>402</v>
      </c>
      <c r="G130" s="856" t="s">
        <v>401</v>
      </c>
    </row>
    <row r="131" spans="1:18" ht="15.75" thickBot="1" x14ac:dyDescent="0.3">
      <c r="A131" s="348" t="s">
        <v>74</v>
      </c>
      <c r="B131" s="348" t="s">
        <v>366</v>
      </c>
      <c r="C131" s="323" t="s">
        <v>351</v>
      </c>
      <c r="D131" s="324" t="s">
        <v>246</v>
      </c>
      <c r="E131" s="325" t="s">
        <v>350</v>
      </c>
      <c r="F131" s="865"/>
      <c r="G131" s="857"/>
    </row>
    <row r="132" spans="1:18" x14ac:dyDescent="0.25">
      <c r="A132" s="687" t="s">
        <v>60</v>
      </c>
      <c r="B132" s="659"/>
      <c r="C132" s="364"/>
      <c r="D132" s="375"/>
      <c r="E132" s="340"/>
      <c r="F132" s="364"/>
      <c r="G132" s="340"/>
    </row>
    <row r="133" spans="1:18" x14ac:dyDescent="0.25">
      <c r="A133" s="687" t="s">
        <v>61</v>
      </c>
      <c r="B133" s="660"/>
      <c r="C133" s="366"/>
      <c r="D133" s="378"/>
      <c r="E133" s="377"/>
      <c r="F133" s="366"/>
      <c r="G133" s="377"/>
    </row>
    <row r="134" spans="1:18" x14ac:dyDescent="0.25">
      <c r="A134" s="687" t="s">
        <v>62</v>
      </c>
      <c r="B134" s="660"/>
      <c r="C134" s="366"/>
      <c r="D134" s="378"/>
      <c r="E134" s="377"/>
      <c r="F134" s="366"/>
      <c r="G134" s="377"/>
    </row>
    <row r="135" spans="1:18" x14ac:dyDescent="0.25">
      <c r="A135" s="687" t="s">
        <v>63</v>
      </c>
      <c r="B135" s="660"/>
      <c r="C135" s="366"/>
      <c r="D135" s="378"/>
      <c r="E135" s="377"/>
      <c r="F135" s="366"/>
      <c r="G135" s="377"/>
    </row>
    <row r="136" spans="1:18" x14ac:dyDescent="0.25">
      <c r="A136" s="687" t="s">
        <v>64</v>
      </c>
      <c r="B136" s="660"/>
      <c r="C136" s="366"/>
      <c r="D136" s="378"/>
      <c r="E136" s="705"/>
      <c r="F136" s="366"/>
      <c r="G136" s="377"/>
    </row>
    <row r="137" spans="1:18" x14ac:dyDescent="0.25">
      <c r="A137" s="687" t="s">
        <v>57</v>
      </c>
      <c r="B137" s="660"/>
      <c r="C137" s="366"/>
      <c r="D137" s="378"/>
      <c r="E137" s="377"/>
      <c r="F137" s="366"/>
      <c r="G137" s="377"/>
    </row>
    <row r="138" spans="1:18" x14ac:dyDescent="0.25">
      <c r="A138" s="687" t="s">
        <v>65</v>
      </c>
      <c r="B138" s="660"/>
      <c r="C138" s="366"/>
      <c r="D138" s="378"/>
      <c r="E138" s="377"/>
      <c r="F138" s="366"/>
      <c r="G138" s="377"/>
    </row>
    <row r="139" spans="1:18" x14ac:dyDescent="0.25">
      <c r="A139" s="701" t="s">
        <v>66</v>
      </c>
      <c r="B139" s="660"/>
      <c r="C139" s="366"/>
      <c r="D139" s="378"/>
      <c r="E139" s="377"/>
      <c r="F139" s="366"/>
      <c r="G139" s="377"/>
    </row>
    <row r="140" spans="1:18" x14ac:dyDescent="0.25">
      <c r="A140" s="701" t="s">
        <v>67</v>
      </c>
      <c r="B140" s="660"/>
      <c r="C140" s="366"/>
      <c r="D140" s="378"/>
      <c r="E140" s="377"/>
      <c r="F140" s="366"/>
      <c r="G140" s="377"/>
    </row>
    <row r="141" spans="1:18" x14ac:dyDescent="0.25">
      <c r="A141" s="701" t="s">
        <v>68</v>
      </c>
      <c r="B141" s="660"/>
      <c r="C141" s="366"/>
      <c r="D141" s="378"/>
      <c r="E141" s="377"/>
      <c r="F141" s="366"/>
      <c r="G141" s="377"/>
    </row>
    <row r="142" spans="1:18" x14ac:dyDescent="0.25">
      <c r="A142" s="701" t="s">
        <v>69</v>
      </c>
      <c r="B142" s="660"/>
      <c r="C142" s="366"/>
      <c r="D142" s="378"/>
      <c r="E142" s="377"/>
      <c r="F142" s="366"/>
      <c r="G142" s="377"/>
    </row>
    <row r="143" spans="1:18" x14ac:dyDescent="0.25">
      <c r="A143" s="701" t="s">
        <v>70</v>
      </c>
      <c r="B143" s="660"/>
      <c r="C143" s="366"/>
      <c r="D143" s="378"/>
      <c r="E143" s="377"/>
      <c r="F143" s="366"/>
      <c r="G143" s="377"/>
    </row>
    <row r="144" spans="1:18" ht="15.75" thickBot="1" x14ac:dyDescent="0.3">
      <c r="A144" s="661" t="s">
        <v>48</v>
      </c>
      <c r="B144" s="662"/>
      <c r="C144" s="402"/>
      <c r="D144" s="407"/>
      <c r="E144" s="406"/>
      <c r="F144" s="402"/>
      <c r="G144" s="406"/>
    </row>
    <row r="145" spans="1:18" ht="15.75" thickBot="1" x14ac:dyDescent="0.3">
      <c r="A145" s="273" t="s">
        <v>372</v>
      </c>
      <c r="B145" s="663"/>
      <c r="C145" s="403"/>
      <c r="D145" s="410"/>
      <c r="E145" s="409"/>
      <c r="F145" s="403"/>
      <c r="G145" s="409"/>
    </row>
    <row r="146" spans="1:18" x14ac:dyDescent="0.25">
      <c r="A146" s="370" t="s">
        <v>224</v>
      </c>
      <c r="B146" s="371"/>
      <c r="C146" s="371"/>
      <c r="D146" s="371"/>
      <c r="E146" s="371"/>
      <c r="F146" s="371"/>
      <c r="G146" s="371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</row>
    <row r="147" spans="1:18" x14ac:dyDescent="0.25">
      <c r="A147" s="370"/>
      <c r="B147" s="371"/>
      <c r="C147" s="371"/>
      <c r="D147" s="371"/>
      <c r="E147" s="371"/>
      <c r="F147" s="371"/>
      <c r="G147" s="371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</row>
    <row r="148" spans="1:18" x14ac:dyDescent="0.25">
      <c r="A148" s="1" t="s">
        <v>46</v>
      </c>
      <c r="B148" s="2"/>
      <c r="C148" s="2"/>
      <c r="D148" s="2"/>
      <c r="E148" s="2"/>
      <c r="F148" s="2"/>
      <c r="G148" s="105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ht="15.75" thickBot="1" x14ac:dyDescent="0.3">
      <c r="A149" s="16" t="s">
        <v>405</v>
      </c>
      <c r="B149" s="2"/>
      <c r="C149" s="2"/>
      <c r="D149" s="2"/>
      <c r="E149" s="2"/>
      <c r="F149" s="2"/>
      <c r="G149" s="105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ht="15" customHeight="1" thickBot="1" x14ac:dyDescent="0.3">
      <c r="A150" s="860"/>
      <c r="B150" s="861"/>
      <c r="C150" s="862" t="s">
        <v>363</v>
      </c>
      <c r="D150" s="778"/>
      <c r="E150" s="863"/>
      <c r="F150" s="864" t="s">
        <v>402</v>
      </c>
      <c r="G150" s="856" t="s">
        <v>401</v>
      </c>
    </row>
    <row r="151" spans="1:18" ht="15.75" thickBot="1" x14ac:dyDescent="0.3">
      <c r="A151" s="348" t="s">
        <v>74</v>
      </c>
      <c r="B151" s="337" t="s">
        <v>361</v>
      </c>
      <c r="C151" s="323" t="s">
        <v>351</v>
      </c>
      <c r="D151" s="324" t="s">
        <v>246</v>
      </c>
      <c r="E151" s="350" t="s">
        <v>350</v>
      </c>
      <c r="F151" s="865"/>
      <c r="G151" s="857"/>
    </row>
    <row r="152" spans="1:18" x14ac:dyDescent="0.25">
      <c r="A152" s="687" t="s">
        <v>60</v>
      </c>
      <c r="B152" s="667"/>
      <c r="C152" s="668"/>
      <c r="D152" s="669"/>
      <c r="E152" s="706"/>
      <c r="F152" s="668"/>
      <c r="G152" s="670"/>
    </row>
    <row r="153" spans="1:18" x14ac:dyDescent="0.25">
      <c r="A153" s="296" t="s">
        <v>61</v>
      </c>
      <c r="B153" s="672"/>
      <c r="C153" s="673"/>
      <c r="D153" s="674"/>
      <c r="E153" s="707"/>
      <c r="F153" s="673"/>
      <c r="G153" s="675"/>
    </row>
    <row r="154" spans="1:18" x14ac:dyDescent="0.25">
      <c r="A154" s="296" t="s">
        <v>62</v>
      </c>
      <c r="B154" s="672"/>
      <c r="C154" s="673"/>
      <c r="D154" s="674"/>
      <c r="E154" s="707"/>
      <c r="F154" s="673"/>
      <c r="G154" s="675"/>
    </row>
    <row r="155" spans="1:18" x14ac:dyDescent="0.25">
      <c r="A155" s="296" t="s">
        <v>63</v>
      </c>
      <c r="B155" s="672"/>
      <c r="C155" s="673"/>
      <c r="D155" s="674"/>
      <c r="E155" s="707"/>
      <c r="F155" s="673"/>
      <c r="G155" s="675"/>
    </row>
    <row r="156" spans="1:18" x14ac:dyDescent="0.25">
      <c r="A156" s="296" t="s">
        <v>64</v>
      </c>
      <c r="B156" s="672"/>
      <c r="C156" s="673"/>
      <c r="D156" s="674"/>
      <c r="E156" s="707"/>
      <c r="F156" s="673"/>
      <c r="G156" s="675"/>
    </row>
    <row r="157" spans="1:18" x14ac:dyDescent="0.25">
      <c r="A157" s="296" t="s">
        <v>57</v>
      </c>
      <c r="B157" s="672"/>
      <c r="C157" s="673"/>
      <c r="D157" s="674"/>
      <c r="E157" s="707"/>
      <c r="F157" s="673"/>
      <c r="G157" s="675"/>
    </row>
    <row r="158" spans="1:18" x14ac:dyDescent="0.25">
      <c r="A158" s="296" t="s">
        <v>65</v>
      </c>
      <c r="B158" s="672"/>
      <c r="C158" s="673"/>
      <c r="D158" s="674"/>
      <c r="E158" s="707"/>
      <c r="F158" s="673"/>
      <c r="G158" s="675"/>
    </row>
    <row r="159" spans="1:18" x14ac:dyDescent="0.25">
      <c r="A159" s="296" t="s">
        <v>66</v>
      </c>
      <c r="B159" s="672"/>
      <c r="C159" s="673"/>
      <c r="D159" s="674"/>
      <c r="E159" s="707"/>
      <c r="F159" s="673"/>
      <c r="G159" s="675"/>
    </row>
    <row r="160" spans="1:18" x14ac:dyDescent="0.25">
      <c r="A160" s="296" t="s">
        <v>67</v>
      </c>
      <c r="B160" s="672"/>
      <c r="C160" s="673"/>
      <c r="D160" s="674"/>
      <c r="E160" s="707"/>
      <c r="F160" s="673"/>
      <c r="G160" s="675"/>
    </row>
    <row r="161" spans="1:18" x14ac:dyDescent="0.25">
      <c r="A161" s="296" t="s">
        <v>68</v>
      </c>
      <c r="B161" s="672"/>
      <c r="C161" s="673"/>
      <c r="D161" s="674"/>
      <c r="E161" s="707"/>
      <c r="F161" s="673"/>
      <c r="G161" s="675"/>
    </row>
    <row r="162" spans="1:18" x14ac:dyDescent="0.25">
      <c r="A162" s="296" t="s">
        <v>69</v>
      </c>
      <c r="B162" s="672"/>
      <c r="C162" s="673"/>
      <c r="D162" s="674"/>
      <c r="E162" s="707"/>
      <c r="F162" s="673"/>
      <c r="G162" s="675"/>
      <c r="I162" s="115"/>
      <c r="J162" s="115"/>
      <c r="K162" s="115"/>
    </row>
    <row r="163" spans="1:18" x14ac:dyDescent="0.25">
      <c r="A163" s="296" t="s">
        <v>70</v>
      </c>
      <c r="B163" s="672"/>
      <c r="C163" s="673"/>
      <c r="D163" s="674"/>
      <c r="E163" s="707"/>
      <c r="F163" s="673"/>
      <c r="G163" s="675"/>
      <c r="I163" s="115"/>
      <c r="J163" s="115"/>
      <c r="K163" s="115"/>
    </row>
    <row r="164" spans="1:18" ht="15.75" thickBot="1" x14ac:dyDescent="0.3">
      <c r="A164" s="297" t="s">
        <v>48</v>
      </c>
      <c r="B164" s="708"/>
      <c r="C164" s="678"/>
      <c r="D164" s="679"/>
      <c r="E164" s="709"/>
      <c r="F164" s="678"/>
      <c r="G164" s="680"/>
      <c r="I164" s="115"/>
      <c r="J164" s="115"/>
      <c r="K164" s="115"/>
    </row>
    <row r="165" spans="1:18" ht="15.75" thickBot="1" x14ac:dyDescent="0.3">
      <c r="A165" s="252" t="s">
        <v>373</v>
      </c>
      <c r="B165" s="710"/>
      <c r="C165" s="683"/>
      <c r="D165" s="684"/>
      <c r="E165" s="710"/>
      <c r="F165" s="683"/>
      <c r="G165" s="685"/>
      <c r="I165" s="711"/>
      <c r="J165" s="712"/>
      <c r="K165" s="115"/>
    </row>
    <row r="166" spans="1:18" x14ac:dyDescent="0.25">
      <c r="A166" s="7"/>
      <c r="B166" s="6"/>
      <c r="C166" s="6"/>
      <c r="D166" s="6"/>
      <c r="E166" s="6"/>
      <c r="F166" s="6"/>
      <c r="G166" s="62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</row>
    <row r="167" spans="1:18" x14ac:dyDescent="0.25">
      <c r="A167" s="420"/>
      <c r="B167" s="371"/>
      <c r="C167" s="371"/>
      <c r="D167" s="371"/>
      <c r="E167" s="371"/>
      <c r="F167" s="371"/>
      <c r="G167" s="371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</row>
    <row r="168" spans="1:18" x14ac:dyDescent="0.25">
      <c r="I168" s="115"/>
      <c r="J168" s="115"/>
      <c r="K168" s="115"/>
    </row>
    <row r="169" spans="1:18" x14ac:dyDescent="0.25">
      <c r="I169" s="115"/>
      <c r="J169" s="115"/>
      <c r="K169" s="115"/>
    </row>
    <row r="172" spans="1:18" x14ac:dyDescent="0.25">
      <c r="B172" s="704"/>
    </row>
  </sheetData>
  <mergeCells count="28">
    <mergeCell ref="A150:B150"/>
    <mergeCell ref="C150:E150"/>
    <mergeCell ref="F150:F151"/>
    <mergeCell ref="G150:G151"/>
    <mergeCell ref="G53:G54"/>
    <mergeCell ref="G73:G74"/>
    <mergeCell ref="G111:G112"/>
    <mergeCell ref="G130:G131"/>
    <mergeCell ref="A111:B111"/>
    <mergeCell ref="C111:E111"/>
    <mergeCell ref="F111:F112"/>
    <mergeCell ref="A130:B130"/>
    <mergeCell ref="C130:E130"/>
    <mergeCell ref="F130:F131"/>
    <mergeCell ref="A53:B53"/>
    <mergeCell ref="C53:E53"/>
    <mergeCell ref="F53:F54"/>
    <mergeCell ref="A73:B73"/>
    <mergeCell ref="C73:E73"/>
    <mergeCell ref="F73:F74"/>
    <mergeCell ref="G34:G35"/>
    <mergeCell ref="F34:F35"/>
    <mergeCell ref="A3:C6"/>
    <mergeCell ref="A8:C8"/>
    <mergeCell ref="A10:E10"/>
    <mergeCell ref="A15:C15"/>
    <mergeCell ref="A34:B34"/>
    <mergeCell ref="C34:E34"/>
  </mergeCells>
  <phoneticPr fontId="18" type="noConversion"/>
  <pageMargins left="0.75" right="0.75" top="1" bottom="1" header="0.5" footer="0.5"/>
  <pageSetup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2011 ChildrenInMedicaid-Demog</vt:lpstr>
      <vt:lpstr>ChildrenUsingBHServices-Demog</vt:lpstr>
      <vt:lpstr>ChildrenUsingPsychMed-Demog</vt:lpstr>
      <vt:lpstr>BHServicesList with DX</vt:lpstr>
      <vt:lpstr>PsychMedsList-AllUsers with DX </vt:lpstr>
      <vt:lpstr>PsychMedsList-MedsOnlyUsers</vt:lpstr>
      <vt:lpstr>Physical Health for BHS users</vt:lpstr>
      <vt:lpstr>'BHServicesList with DX'!Print_Area</vt:lpstr>
      <vt:lpstr>'PsychMedsList-AllUsers with DX '!Print_Area</vt:lpstr>
      <vt:lpstr>'PsychMedsList-MedsOnlyUsers'!Print_Area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Roopa Mahadevan</dc:creator>
  <cp:lastModifiedBy>Michael Canonico</cp:lastModifiedBy>
  <cp:lastPrinted>2013-11-13T17:26:32Z</cp:lastPrinted>
  <dcterms:created xsi:type="dcterms:W3CDTF">2012-10-11T14:32:01Z</dcterms:created>
  <dcterms:modified xsi:type="dcterms:W3CDTF">2018-07-26T16:30:21Z</dcterms:modified>
</cp:coreProperties>
</file>